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anselmvansintfiet/Downloads/"/>
    </mc:Choice>
  </mc:AlternateContent>
  <xr:revisionPtr revIDLastSave="0" documentId="8_{F38A0D10-D526-B144-8618-7601E4E59A03}" xr6:coauthVersionLast="47" xr6:coauthVersionMax="47" xr10:uidLastSave="{00000000-0000-0000-0000-000000000000}"/>
  <bookViews>
    <workbookView xWindow="0" yWindow="500" windowWidth="38400" windowHeight="21100" activeTab="3" xr2:uid="{00000000-000D-0000-FFFF-FFFF00000000}"/>
  </bookViews>
  <sheets>
    <sheet name="A. Activiteitenlasten" sheetId="2" r:id="rId1"/>
    <sheet name="B. Beheerslasten" sheetId="4" r:id="rId2"/>
    <sheet name="C.+D. Baten" sheetId="5" r:id="rId3"/>
    <sheet name="E. Samenvatting" sheetId="6" r:id="rId4"/>
    <sheet name="F. Activiteitenoverzicht" sheetId="7" r:id="rId5"/>
  </sheets>
  <definedNames>
    <definedName name="_xlnm.Print_Titles" localSheetId="0">'A. Activiteitenlasten'!$2:$5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6" l="1"/>
  <c r="H31" i="4"/>
  <c r="I183" i="2"/>
  <c r="E25" i="6"/>
  <c r="E23" i="6"/>
  <c r="D54" i="5"/>
  <c r="D50" i="5"/>
  <c r="D22" i="5"/>
  <c r="E18" i="6"/>
  <c r="C14" i="6" l="1"/>
  <c r="C15" i="6"/>
  <c r="C16" i="6"/>
  <c r="C13" i="6"/>
  <c r="C12" i="6"/>
  <c r="C11" i="6"/>
  <c r="C10" i="6"/>
  <c r="C9" i="6"/>
  <c r="C8" i="6"/>
  <c r="C7" i="6"/>
  <c r="I172" i="2"/>
  <c r="I171" i="2"/>
  <c r="I170" i="2"/>
  <c r="I169" i="2"/>
  <c r="I166" i="2"/>
  <c r="I165" i="2"/>
  <c r="I164" i="2"/>
  <c r="I163" i="2"/>
  <c r="I162" i="2"/>
  <c r="I161" i="2"/>
  <c r="I155" i="2"/>
  <c r="I154" i="2"/>
  <c r="I153" i="2"/>
  <c r="I152" i="2"/>
  <c r="I149" i="2"/>
  <c r="I148" i="2"/>
  <c r="I147" i="2"/>
  <c r="I146" i="2"/>
  <c r="I145" i="2"/>
  <c r="I144" i="2"/>
  <c r="I138" i="2"/>
  <c r="I137" i="2"/>
  <c r="I136" i="2"/>
  <c r="I135" i="2"/>
  <c r="I132" i="2"/>
  <c r="I131" i="2"/>
  <c r="I130" i="2"/>
  <c r="I129" i="2"/>
  <c r="I128" i="2"/>
  <c r="I127" i="2"/>
  <c r="I121" i="2"/>
  <c r="I120" i="2"/>
  <c r="I119" i="2"/>
  <c r="I118" i="2"/>
  <c r="I115" i="2"/>
  <c r="I114" i="2"/>
  <c r="I113" i="2"/>
  <c r="I112" i="2"/>
  <c r="I111" i="2"/>
  <c r="I110" i="2"/>
  <c r="I104" i="2"/>
  <c r="I103" i="2"/>
  <c r="I102" i="2"/>
  <c r="I101" i="2"/>
  <c r="I98" i="2"/>
  <c r="I97" i="2"/>
  <c r="I96" i="2"/>
  <c r="I95" i="2"/>
  <c r="I94" i="2"/>
  <c r="I93" i="2"/>
  <c r="I85" i="2"/>
  <c r="I18" i="2"/>
  <c r="I16" i="2"/>
  <c r="I12" i="2"/>
  <c r="I10" i="2"/>
  <c r="I143" i="2" l="1"/>
  <c r="I123" i="2"/>
  <c r="D13" i="6" s="1"/>
  <c r="I160" i="2"/>
  <c r="I174" i="2"/>
  <c r="D16" i="6" s="1"/>
  <c r="I168" i="2"/>
  <c r="I157" i="2"/>
  <c r="D15" i="6" s="1"/>
  <c r="I151" i="2"/>
  <c r="I126" i="2"/>
  <c r="I140" i="2"/>
  <c r="D14" i="6" s="1"/>
  <c r="I134" i="2"/>
  <c r="I109" i="2"/>
  <c r="I117" i="2"/>
  <c r="I92" i="2"/>
  <c r="I106" i="2"/>
  <c r="D12" i="6" s="1"/>
  <c r="I100" i="2"/>
  <c r="I189" i="2"/>
  <c r="I188" i="2"/>
  <c r="I187" i="2"/>
  <c r="I186" i="2"/>
  <c r="I185" i="2"/>
  <c r="I87" i="2"/>
  <c r="I86" i="2"/>
  <c r="I84" i="2"/>
  <c r="I81" i="2"/>
  <c r="I80" i="2"/>
  <c r="I79" i="2"/>
  <c r="I78" i="2"/>
  <c r="I77" i="2"/>
  <c r="I76" i="2"/>
  <c r="I70" i="2"/>
  <c r="I69" i="2"/>
  <c r="I68" i="2"/>
  <c r="I67" i="2"/>
  <c r="I64" i="2"/>
  <c r="I63" i="2"/>
  <c r="I62" i="2"/>
  <c r="I61" i="2"/>
  <c r="I60" i="2"/>
  <c r="I59" i="2"/>
  <c r="I53" i="2"/>
  <c r="I52" i="2"/>
  <c r="I51" i="2"/>
  <c r="I50" i="2"/>
  <c r="I47" i="2"/>
  <c r="I46" i="2"/>
  <c r="I45" i="2"/>
  <c r="I44" i="2"/>
  <c r="I43" i="2"/>
  <c r="I42" i="2"/>
  <c r="I36" i="2"/>
  <c r="I35" i="2"/>
  <c r="I34" i="2"/>
  <c r="I33" i="2"/>
  <c r="I30" i="2"/>
  <c r="I29" i="2"/>
  <c r="I28" i="2"/>
  <c r="I27" i="2"/>
  <c r="I26" i="2"/>
  <c r="I25" i="2"/>
  <c r="I19" i="2"/>
  <c r="I17" i="2"/>
  <c r="I89" i="2" l="1"/>
  <c r="D11" i="6" s="1"/>
  <c r="I72" i="2"/>
  <c r="D10" i="6" s="1"/>
  <c r="I55" i="2"/>
  <c r="D9" i="6" s="1"/>
  <c r="I38" i="2"/>
  <c r="D8" i="6" s="1"/>
  <c r="I75" i="2"/>
  <c r="I58" i="2"/>
  <c r="I66" i="2"/>
  <c r="I41" i="2"/>
  <c r="I49" i="2"/>
  <c r="I24" i="2"/>
  <c r="I32" i="2"/>
  <c r="I15" i="2"/>
  <c r="I13" i="2" l="1"/>
  <c r="I11" i="2"/>
  <c r="I9" i="2"/>
  <c r="I8" i="2"/>
  <c r="I21" i="2" l="1"/>
  <c r="D7" i="6" s="1"/>
  <c r="D18" i="6" s="1"/>
  <c r="I7" i="2"/>
  <c r="D90" i="5" l="1"/>
  <c r="D79" i="5"/>
  <c r="D68" i="5"/>
  <c r="H21" i="4"/>
  <c r="H8" i="4" l="1"/>
  <c r="H18" i="4"/>
  <c r="H19" i="4"/>
  <c r="H20" i="4"/>
  <c r="H22" i="4"/>
  <c r="D50" i="6" l="1"/>
  <c r="D42" i="6"/>
  <c r="D41" i="6"/>
  <c r="D39" i="6"/>
  <c r="D38" i="6"/>
  <c r="D31" i="6"/>
  <c r="H35" i="4"/>
  <c r="H17" i="4" l="1"/>
  <c r="H33" i="4"/>
  <c r="H34" i="4"/>
  <c r="H36" i="4"/>
  <c r="H37" i="4"/>
  <c r="H11" i="4"/>
  <c r="H9" i="4"/>
  <c r="H10" i="4"/>
  <c r="H7" i="4"/>
  <c r="H38" i="4" l="1"/>
  <c r="H23" i="4"/>
  <c r="D22" i="6" s="1"/>
  <c r="H14" i="4"/>
  <c r="I190" i="2"/>
  <c r="H25" i="4" l="1"/>
  <c r="D21" i="6"/>
  <c r="D23" i="6" l="1"/>
  <c r="D25" i="6" s="1"/>
  <c r="D111" i="5" l="1"/>
  <c r="D101" i="5"/>
  <c r="D46" i="5"/>
  <c r="D31" i="5"/>
  <c r="D27" i="5"/>
  <c r="D32" i="6" s="1"/>
  <c r="D17" i="5"/>
  <c r="D30" i="6" l="1"/>
  <c r="D56" i="5"/>
  <c r="D40" i="6"/>
  <c r="D52" i="6"/>
  <c r="D51" i="6"/>
  <c r="D35" i="6"/>
  <c r="D53" i="6"/>
  <c r="D49" i="6"/>
  <c r="D113" i="5"/>
  <c r="D43" i="6" l="1"/>
  <c r="D33" i="6"/>
  <c r="D115" i="5"/>
  <c r="D55" i="6"/>
  <c r="D45" i="6" l="1"/>
  <c r="D57" i="6" s="1"/>
  <c r="D62" i="6" s="1"/>
  <c r="D60" i="6" l="1"/>
  <c r="I83" i="2" l="1"/>
</calcChain>
</file>

<file path=xl/sharedStrings.xml><?xml version="1.0" encoding="utf-8"?>
<sst xmlns="http://schemas.openxmlformats.org/spreadsheetml/2006/main" count="422" uniqueCount="192">
  <si>
    <t>BATEN</t>
  </si>
  <si>
    <t>LASTEN</t>
  </si>
  <si>
    <t>Directe inkomsten</t>
  </si>
  <si>
    <t>Indirecte inkomsten</t>
  </si>
  <si>
    <t>Bijdragen uit private middelen</t>
  </si>
  <si>
    <t>Structurele subsidie Provincie</t>
  </si>
  <si>
    <t>Structurele subsidie Gemeente</t>
  </si>
  <si>
    <t>Structurele subsidie Europese Unie</t>
  </si>
  <si>
    <t>Overige structurele subsidies publieke organisaties</t>
  </si>
  <si>
    <t>A.1</t>
  </si>
  <si>
    <t>A.2</t>
  </si>
  <si>
    <t>Publieksinkomsten</t>
  </si>
  <si>
    <t>Sponsorinkomsten</t>
  </si>
  <si>
    <t>Overige directe inkomsten</t>
  </si>
  <si>
    <t>B.1</t>
  </si>
  <si>
    <t>B.2</t>
  </si>
  <si>
    <t>Beheerslasten personeel</t>
  </si>
  <si>
    <t>Beheerslasten materieel</t>
  </si>
  <si>
    <t>C.1</t>
  </si>
  <si>
    <t>C.2</t>
  </si>
  <si>
    <t>D.2</t>
  </si>
  <si>
    <t>D.1</t>
  </si>
  <si>
    <t>TOTAAL BEHEERSLASTEN</t>
  </si>
  <si>
    <t>TOTAAL ACTIVITEITENLASTEN</t>
  </si>
  <si>
    <t>Bijdragen van particulieren incl. vriendenverenigingen</t>
  </si>
  <si>
    <t>Bijdragen van bedrijven</t>
  </si>
  <si>
    <t>Bijdragen van private fondsen</t>
  </si>
  <si>
    <t>Bijdragen van goede doelenloterijen</t>
  </si>
  <si>
    <t>€</t>
  </si>
  <si>
    <t>ex. BTW</t>
  </si>
  <si>
    <t>Specificatie personeelslasten</t>
  </si>
  <si>
    <t>PERSONELE BEZETTING</t>
  </si>
  <si>
    <t>Aantal</t>
  </si>
  <si>
    <t>Eenheid</t>
  </si>
  <si>
    <t>Tarief</t>
  </si>
  <si>
    <t>Overige personeelskosten</t>
  </si>
  <si>
    <t>Kantoorkosten</t>
  </si>
  <si>
    <t xml:space="preserve">Algemene publiciteitskosten </t>
  </si>
  <si>
    <t>Afschrijvingskosten</t>
  </si>
  <si>
    <t>Huisvesting</t>
  </si>
  <si>
    <t>D.3</t>
  </si>
  <si>
    <t>D.4</t>
  </si>
  <si>
    <t>D.5</t>
  </si>
  <si>
    <t>TOTAAL BEHEERSLASTEN PERSONEEL</t>
  </si>
  <si>
    <t>TOTAAL BEHEERSLASTEN MATERIEEL</t>
  </si>
  <si>
    <t>SALDO UIT GEWONE BEDRIJFSVOERING (BATEN MINUS LASTEN)</t>
  </si>
  <si>
    <t>Totaal publieksinkomsten</t>
  </si>
  <si>
    <t>Publieksinkomsten binnenland</t>
  </si>
  <si>
    <t>Publieksinkomsten buitenland</t>
  </si>
  <si>
    <t>Recettes</t>
  </si>
  <si>
    <t>Kaartverkoop</t>
  </si>
  <si>
    <t>Overige: ….</t>
  </si>
  <si>
    <t>Totaal overige directe inkomsten</t>
  </si>
  <si>
    <t>Totaal indirecte inkomsten</t>
  </si>
  <si>
    <t>Totaal bijdragen van private fondsen</t>
  </si>
  <si>
    <t>B. BEHEERSLASTEN</t>
  </si>
  <si>
    <t>TOTALE BEHEERSLASTEN (som B.1 + B.2)</t>
  </si>
  <si>
    <t>C. EIGEN INKOMSTEN</t>
  </si>
  <si>
    <t>C.3</t>
  </si>
  <si>
    <t>C.4</t>
  </si>
  <si>
    <t>C.5</t>
  </si>
  <si>
    <t>C.6</t>
  </si>
  <si>
    <t>C.7</t>
  </si>
  <si>
    <t>C.8</t>
  </si>
  <si>
    <t>D. SUBSIDIES</t>
  </si>
  <si>
    <t>TOTAAL SUBSIDIEBATEN (D)</t>
  </si>
  <si>
    <t>TOTALE BATEN (som C + D)</t>
  </si>
  <si>
    <t>TOTAAL EIGEN INKOMSTEN (C)</t>
  </si>
  <si>
    <t>Totaal directe inkomsten (som C.1 t/m C.3)</t>
  </si>
  <si>
    <t>A. ACTIVITEITENLASTEN</t>
  </si>
  <si>
    <t>TOTALE LASTEN (som A + B)</t>
  </si>
  <si>
    <r>
      <t xml:space="preserve">PERSONELE LASTEN </t>
    </r>
    <r>
      <rPr>
        <i/>
        <sz val="12"/>
        <color theme="1"/>
        <rFont val="Calibri"/>
        <family val="2"/>
        <scheme val="minor"/>
      </rPr>
      <t>(gespecificeerd naar functie)</t>
    </r>
  </si>
  <si>
    <t>Bijdragen uit publieke middelen</t>
  </si>
  <si>
    <t>Subsidie Provincie</t>
  </si>
  <si>
    <t>Subsidie Gemeente</t>
  </si>
  <si>
    <t>Subsidie Europese Unie</t>
  </si>
  <si>
    <t>Overige subsidies publieke organisaties</t>
  </si>
  <si>
    <t>Omschrijving</t>
  </si>
  <si>
    <t>Naam fonds</t>
  </si>
  <si>
    <t>Naam Provincie</t>
  </si>
  <si>
    <t>Naam Gemeente</t>
  </si>
  <si>
    <t>Naam Europees fonds</t>
  </si>
  <si>
    <t>Structurele subsidie Rijkscultuurfondsen</t>
  </si>
  <si>
    <t>Naam Rijkscultuurfonds</t>
  </si>
  <si>
    <t>Incidentele subsidie Rijkscultuurfondsen</t>
  </si>
  <si>
    <t>Incidentele subsidie Provincie</t>
  </si>
  <si>
    <t>Totaal subsidie Provincie</t>
  </si>
  <si>
    <t>Incidentele subsidie Gemeente</t>
  </si>
  <si>
    <t>Totaal subsidie Gemeente</t>
  </si>
  <si>
    <t>Incidentele subsidie Europees fonds</t>
  </si>
  <si>
    <t>Totaal subsidie Europese Unie</t>
  </si>
  <si>
    <t>Overige incidentele subsidies publieke organisaties</t>
  </si>
  <si>
    <t>Totaal overige subsidies publieke organisaties</t>
  </si>
  <si>
    <t>Totaal Activiteitenlasten personeel</t>
  </si>
  <si>
    <t>B.1 Beheerslasten personeel</t>
  </si>
  <si>
    <t>Subsidie Rijk(scultuurfondsen)</t>
  </si>
  <si>
    <t>Totaal subsidie Rijk(scultuurfondsen)</t>
  </si>
  <si>
    <t>Begroting 2022</t>
  </si>
  <si>
    <t>type</t>
  </si>
  <si>
    <t>waarvan:</t>
  </si>
  <si>
    <t>vast contract</t>
  </si>
  <si>
    <t>tijdelijk contract</t>
  </si>
  <si>
    <t>inhuur derden</t>
  </si>
  <si>
    <t>vrijwilligers</t>
  </si>
  <si>
    <t>totaal</t>
  </si>
  <si>
    <t>stagiaires</t>
  </si>
  <si>
    <t>C.9</t>
  </si>
  <si>
    <t>Overige bijdragen private middelen</t>
  </si>
  <si>
    <t>Totaal bijdragen uit private middelen (som C.5 t/m C.9)</t>
  </si>
  <si>
    <t>D. PUBLIEKE MIDDELEN</t>
  </si>
  <si>
    <t>GEVRAAGD BEDRAG STIMULERINGSFONDS CREATIEVE INDUSTRIE (SCI)</t>
  </si>
  <si>
    <t>PERCENTAGE GEVRAAGD BEDRAG STIMULERINGSFONDS TOV TOTALE LASTEN</t>
  </si>
  <si>
    <t>Accountant</t>
  </si>
  <si>
    <t>jaar</t>
  </si>
  <si>
    <t>Artistieke leiding (per jaar)</t>
  </si>
  <si>
    <t>Medewerker bedrijfsvoering (HR, financien, ICT, facilitair)  (per jaar)</t>
  </si>
  <si>
    <t>Communicatiemedewerker  (per jaar)</t>
  </si>
  <si>
    <t>activiteit</t>
  </si>
  <si>
    <t>projectvorm</t>
  </si>
  <si>
    <t>bereik (bezoekers, publiek, deelnemers)</t>
  </si>
  <si>
    <t>zakelijke leiding (per jaar)</t>
  </si>
  <si>
    <t>bezoekers</t>
  </si>
  <si>
    <t>online bezoekers</t>
  </si>
  <si>
    <t>social media bereik</t>
  </si>
  <si>
    <t>Jaar</t>
  </si>
  <si>
    <t>deelnemers</t>
  </si>
  <si>
    <r>
      <t xml:space="preserve">MATERIELE LASTEN </t>
    </r>
    <r>
      <rPr>
        <i/>
        <sz val="12"/>
        <color theme="1"/>
        <rFont val="Calibri"/>
        <family val="2"/>
        <scheme val="minor"/>
      </rPr>
      <t>(gespecificeerd naar soort kosten per jaar)</t>
    </r>
  </si>
  <si>
    <t>Type</t>
  </si>
  <si>
    <t>etc. Laatste rij. Enkel hierboven rijen toevoegen.</t>
  </si>
  <si>
    <r>
      <t xml:space="preserve">Naam fonds. </t>
    </r>
    <r>
      <rPr>
        <i/>
        <sz val="11"/>
        <color theme="1"/>
        <rFont val="Calibri"/>
        <family val="2"/>
        <scheme val="minor"/>
      </rPr>
      <t>Laatste rij. Enkel hierboven rijen toevoegen.</t>
    </r>
  </si>
  <si>
    <r>
      <t xml:space="preserve">Naam Rijkscultuurfonds. </t>
    </r>
    <r>
      <rPr>
        <i/>
        <sz val="11"/>
        <color theme="1"/>
        <rFont val="Calibri"/>
        <family val="2"/>
        <scheme val="minor"/>
      </rPr>
      <t>Laatste rij. Enkel hierboven rijen toevoegen.</t>
    </r>
  </si>
  <si>
    <t xml:space="preserve">Naam Rijkscultuurfonds. </t>
  </si>
  <si>
    <r>
      <t xml:space="preserve">Naam Provincie. </t>
    </r>
    <r>
      <rPr>
        <i/>
        <sz val="11"/>
        <color theme="1"/>
        <rFont val="Calibri"/>
        <family val="2"/>
        <scheme val="minor"/>
      </rPr>
      <t>Laatste rij. Enkel hierboven rijen toevoegen.</t>
    </r>
  </si>
  <si>
    <r>
      <t>Naam Gemeente.</t>
    </r>
    <r>
      <rPr>
        <i/>
        <sz val="11"/>
        <color theme="1"/>
        <rFont val="Calibri"/>
        <family val="2"/>
        <scheme val="minor"/>
      </rPr>
      <t xml:space="preserve"> Laatste rij. Enkel hierboven rijen toevoegen.</t>
    </r>
  </si>
  <si>
    <r>
      <t xml:space="preserve">Naam Europees fonds. </t>
    </r>
    <r>
      <rPr>
        <i/>
        <sz val="11"/>
        <color theme="1"/>
        <rFont val="Calibri"/>
        <family val="2"/>
        <scheme val="minor"/>
      </rPr>
      <t>Laatste rij. Enkel hierboven rijen toevoegen.</t>
    </r>
  </si>
  <si>
    <r>
      <t xml:space="preserve">Omschrijving.  </t>
    </r>
    <r>
      <rPr>
        <i/>
        <sz val="11"/>
        <color theme="1"/>
        <rFont val="Calibri"/>
        <family val="2"/>
        <scheme val="minor"/>
      </rPr>
      <t>Laatste rij. Enkel hierboven rijen toevoegen.</t>
    </r>
  </si>
  <si>
    <r>
      <t xml:space="preserve">Omschrijving. </t>
    </r>
    <r>
      <rPr>
        <i/>
        <sz val="11"/>
        <color theme="1"/>
        <rFont val="Calibri"/>
        <family val="2"/>
        <scheme val="minor"/>
      </rPr>
      <t xml:space="preserve"> Laatste rij. Enkel hierboven rijen toevoegen.</t>
    </r>
  </si>
  <si>
    <t>In dit overzicht benoemt u de voorgenomen activiteiten. In het overzicht geeft u aan in welk jaar de activiteit plaatsvindt en wat voor een projectvorm het betreft. Ook geeft u aan wat het verwachte bereik met betrekking tot bezoek, deelname, en online bereik is.
Bij de beoordeling geeft het overzicht inzicht in de omvang van de voorgenomen activiteiten en het bereik. Na toekenning gebruikt het fonds het activiteitenoverzicht bij de monitoringscyclus. Uiteraard is er de mogelijkheid om na toekenning het activiteitenoverzicht aan te passen.</t>
  </si>
  <si>
    <t>functie 1</t>
  </si>
  <si>
    <t>functie 2</t>
  </si>
  <si>
    <t>functie 3</t>
  </si>
  <si>
    <t>functie 4</t>
  </si>
  <si>
    <t>functie 5</t>
  </si>
  <si>
    <t>functie 6</t>
  </si>
  <si>
    <t>post 1</t>
  </si>
  <si>
    <t>post 2</t>
  </si>
  <si>
    <t>post 3</t>
  </si>
  <si>
    <t>post 4</t>
  </si>
  <si>
    <t>ACTIVITEIT 1</t>
  </si>
  <si>
    <t>Personele lasten</t>
  </si>
  <si>
    <t>Materiele lasten</t>
  </si>
  <si>
    <t>ACTIVITEIT 2</t>
  </si>
  <si>
    <t>ACTIVITEIT 3</t>
  </si>
  <si>
    <t>A.3</t>
  </si>
  <si>
    <t>ACTIVITEIT 4</t>
  </si>
  <si>
    <t>A.4</t>
  </si>
  <si>
    <t>TOTALE LASTEN ACTIVITEIT</t>
  </si>
  <si>
    <t>ACTIVITEIT 5</t>
  </si>
  <si>
    <t>A.5</t>
  </si>
  <si>
    <t xml:space="preserve">TOTALE LASTEN ACTIVITEIT </t>
  </si>
  <si>
    <t>ACTIVITEIT 6</t>
  </si>
  <si>
    <t>A.6</t>
  </si>
  <si>
    <t>ACTIVITEIT 7</t>
  </si>
  <si>
    <t>A.7</t>
  </si>
  <si>
    <t>ACTIVITEIT 8</t>
  </si>
  <si>
    <t>A.8</t>
  </si>
  <si>
    <t>Etc. Laatste rij. Enkel hierboven rijen toevoegen.</t>
  </si>
  <si>
    <t>ACTIVITEIT 9</t>
  </si>
  <si>
    <t>A.9</t>
  </si>
  <si>
    <t>ACTIVITEIT 10</t>
  </si>
  <si>
    <t>A.10</t>
  </si>
  <si>
    <t>naam activiteit 1</t>
  </si>
  <si>
    <t>naam activiteit 2</t>
  </si>
  <si>
    <t>naam activiteit 3</t>
  </si>
  <si>
    <t>naam activiteit 4</t>
  </si>
  <si>
    <t>naam activiteit 5</t>
  </si>
  <si>
    <t>naam activiteit 6</t>
  </si>
  <si>
    <t>naam activiteit 7</t>
  </si>
  <si>
    <t>naam activiteit 8</t>
  </si>
  <si>
    <t>naam activiteit 9</t>
  </si>
  <si>
    <t>naam activiteit 10</t>
  </si>
  <si>
    <t>fte</t>
  </si>
  <si>
    <t>gevraagde bijdrage SCI per onderdeel</t>
  </si>
  <si>
    <t>Als er meer dan 10 onderdelen zijn kunt u alle rijen van het laatste activiteitenblokje kopieëren en boven deze regel invoegen. Voeg dan ook bij E. Samenvatting een verwijzing in naar de totale lasten van de toegevoegde activiteit.</t>
  </si>
  <si>
    <t>MODEL BEGROTING 1- EN 2-JARIGE ACTIVITEITEPROGRAMMA - specificatie baten</t>
  </si>
  <si>
    <t>KWANTITATIEF ACTIVITEITENOVERZICHT 1- EN 2-JARIGE ACTIVITEITEPROGRAMMA</t>
  </si>
  <si>
    <t>MODEL BEGROTING REGELING 1- EN 2-JARIGE ACTIVITEITEPROGRAMMA - specificatie beheerslasten</t>
  </si>
  <si>
    <t>Sponsor 1</t>
  </si>
  <si>
    <t>Sponsor 2. Laatste rij. Enkel hierboven rijen toevoegen</t>
  </si>
  <si>
    <t xml:space="preserve">Omschrijving. </t>
  </si>
  <si>
    <t>MODEL BEGROTING REGELING 1- EN 2-JARIGE ACTIVITEITEPROGRAMMA</t>
  </si>
  <si>
    <t>MODEL BEGROTING REGELING 1- EN 2-JARIGE ACTIVITEITEPROGRAMMA - specificatie activiteitenlasten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</si>
</sst>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_ ;_ &quot;€&quot;\ * \-#,##0_ ;_ &quot;€&quot;\ * &quot;-&quot;??_ ;_ @_ "/>
    <numFmt numFmtId="165" formatCode="0.0%"/>
    <numFmt numFmtId="166" formatCode="0_);\(0\)"/>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rgb="FF0070C0"/>
      <name val="Calibri"/>
      <family val="2"/>
      <scheme val="minor"/>
    </font>
    <font>
      <i/>
      <sz val="11"/>
      <color theme="1"/>
      <name val="Calibri"/>
      <family val="2"/>
      <scheme val="minor"/>
    </font>
    <font>
      <u/>
      <sz val="11"/>
      <color theme="1"/>
      <name val="Calibri"/>
      <family val="2"/>
      <scheme val="minor"/>
    </font>
    <font>
      <sz val="11"/>
      <color theme="0"/>
      <name val="Calibri"/>
      <family val="2"/>
      <scheme val="minor"/>
    </font>
    <font>
      <i/>
      <sz val="12"/>
      <color theme="1"/>
      <name val="Calibri"/>
      <family val="2"/>
      <scheme val="minor"/>
    </font>
    <font>
      <b/>
      <sz val="12"/>
      <color theme="0"/>
      <name val="Calibri"/>
      <family val="2"/>
      <scheme val="minor"/>
    </font>
    <font>
      <sz val="8"/>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auto="1"/>
      </top>
      <bottom style="thin">
        <color auto="1"/>
      </bottom>
      <diagonal/>
    </border>
    <border>
      <left/>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10">
    <xf numFmtId="0" fontId="0" fillId="0" borderId="0" xfId="0"/>
    <xf numFmtId="0" fontId="5" fillId="0" borderId="0" xfId="0" applyFont="1"/>
    <xf numFmtId="0" fontId="0" fillId="0" borderId="0" xfId="0" applyFont="1"/>
    <xf numFmtId="0" fontId="6" fillId="0" borderId="0" xfId="0" applyFont="1"/>
    <xf numFmtId="0" fontId="7" fillId="0" borderId="0" xfId="0" applyFont="1"/>
    <xf numFmtId="164" fontId="0" fillId="0" borderId="0" xfId="0" applyNumberFormat="1"/>
    <xf numFmtId="0" fontId="7" fillId="2" borderId="0" xfId="0" applyFont="1" applyFill="1"/>
    <xf numFmtId="164" fontId="7" fillId="2" borderId="3" xfId="0" applyNumberFormat="1" applyFont="1" applyFill="1" applyBorder="1"/>
    <xf numFmtId="0" fontId="9" fillId="0" borderId="0" xfId="0" applyFont="1" applyAlignment="1">
      <alignment horizontal="center"/>
    </xf>
    <xf numFmtId="164" fontId="0" fillId="0" borderId="0" xfId="0" applyNumberFormat="1" applyBorder="1"/>
    <xf numFmtId="164" fontId="0" fillId="0" borderId="0" xfId="0" applyNumberFormat="1" applyFill="1"/>
    <xf numFmtId="0" fontId="0" fillId="0" borderId="0" xfId="0" applyFill="1" applyBorder="1"/>
    <xf numFmtId="164" fontId="0" fillId="0" borderId="0" xfId="0" applyNumberFormat="1" applyFill="1" applyBorder="1"/>
    <xf numFmtId="0" fontId="0" fillId="0" borderId="0" xfId="0" applyBorder="1"/>
    <xf numFmtId="0" fontId="5" fillId="0" borderId="0" xfId="0" applyFont="1" applyAlignment="1">
      <alignment horizontal="center" wrapText="1"/>
    </xf>
    <xf numFmtId="0" fontId="5" fillId="0" borderId="0" xfId="0" applyFont="1" applyBorder="1"/>
    <xf numFmtId="164" fontId="5" fillId="0" borderId="0" xfId="0" applyNumberFormat="1" applyFont="1" applyBorder="1"/>
    <xf numFmtId="0" fontId="6" fillId="6" borderId="0" xfId="0" applyFont="1" applyFill="1"/>
    <xf numFmtId="0" fontId="13" fillId="5" borderId="0" xfId="0" applyFont="1" applyFill="1"/>
    <xf numFmtId="0" fontId="11" fillId="5" borderId="0" xfId="0" applyFont="1" applyFill="1"/>
    <xf numFmtId="0" fontId="0" fillId="0" borderId="0" xfId="0" applyFill="1"/>
    <xf numFmtId="0" fontId="7" fillId="0" borderId="0" xfId="0" applyFont="1" applyBorder="1"/>
    <xf numFmtId="0" fontId="5" fillId="0" borderId="0" xfId="0" applyFont="1" applyAlignment="1">
      <alignment horizontal="center" vertical="top" wrapText="1"/>
    </xf>
    <xf numFmtId="0" fontId="0" fillId="0" borderId="4" xfId="0" applyBorder="1"/>
    <xf numFmtId="164" fontId="0" fillId="4" borderId="0" xfId="0" applyNumberFormat="1" applyFill="1" applyBorder="1"/>
    <xf numFmtId="0" fontId="0" fillId="4" borderId="0" xfId="0" applyFill="1" applyBorder="1"/>
    <xf numFmtId="0" fontId="0" fillId="3" borderId="4" xfId="0" applyFill="1" applyBorder="1"/>
    <xf numFmtId="0" fontId="5" fillId="3" borderId="0" xfId="0" applyFont="1" applyFill="1" applyBorder="1"/>
    <xf numFmtId="0" fontId="6" fillId="3" borderId="0" xfId="0" applyFont="1" applyFill="1" applyBorder="1"/>
    <xf numFmtId="164" fontId="5" fillId="3" borderId="0" xfId="0" applyNumberFormat="1" applyFont="1" applyFill="1" applyBorder="1"/>
    <xf numFmtId="0" fontId="5" fillId="0" borderId="0" xfId="0" applyFont="1" applyFill="1" applyBorder="1"/>
    <xf numFmtId="0" fontId="0" fillId="0" borderId="1" xfId="0" applyBorder="1"/>
    <xf numFmtId="0" fontId="4" fillId="0" borderId="0" xfId="0" applyFont="1"/>
    <xf numFmtId="0" fontId="7" fillId="7" borderId="0" xfId="0" applyFont="1" applyFill="1" applyAlignment="1">
      <alignment horizontal="left"/>
    </xf>
    <xf numFmtId="0" fontId="7" fillId="7" borderId="0" xfId="0" applyFont="1" applyFill="1"/>
    <xf numFmtId="164" fontId="7" fillId="7" borderId="0" xfId="0" applyNumberFormat="1" applyFont="1" applyFill="1"/>
    <xf numFmtId="0" fontId="11" fillId="0" borderId="0" xfId="0" applyFont="1"/>
    <xf numFmtId="164" fontId="0" fillId="0" borderId="4" xfId="0" applyNumberFormat="1" applyBorder="1"/>
    <xf numFmtId="0" fontId="0" fillId="0" borderId="0" xfId="0" applyFont="1" applyFill="1" applyBorder="1" applyAlignment="1">
      <alignment horizontal="center"/>
    </xf>
    <xf numFmtId="0" fontId="0" fillId="2" borderId="1" xfId="0" applyFill="1" applyBorder="1"/>
    <xf numFmtId="164" fontId="5" fillId="2" borderId="1" xfId="0" applyNumberFormat="1" applyFont="1" applyFill="1" applyBorder="1"/>
    <xf numFmtId="0" fontId="4" fillId="0" borderId="0" xfId="0" applyFont="1" applyBorder="1"/>
    <xf numFmtId="0" fontId="0" fillId="0" borderId="0" xfId="0" applyAlignment="1"/>
    <xf numFmtId="0" fontId="0" fillId="4" borderId="4" xfId="0" applyFill="1" applyBorder="1"/>
    <xf numFmtId="164" fontId="0" fillId="4" borderId="4" xfId="0" applyNumberFormat="1" applyFill="1" applyBorder="1"/>
    <xf numFmtId="166" fontId="0" fillId="0" borderId="0" xfId="0" applyNumberFormat="1" applyFill="1" applyBorder="1"/>
    <xf numFmtId="0" fontId="5" fillId="4" borderId="4" xfId="0" applyFont="1" applyFill="1" applyBorder="1"/>
    <xf numFmtId="0" fontId="0" fillId="9" borderId="4" xfId="0" applyFill="1" applyBorder="1"/>
    <xf numFmtId="0" fontId="5" fillId="9" borderId="4" xfId="0" applyFont="1" applyFill="1" applyBorder="1" applyAlignment="1">
      <alignment horizontal="center"/>
    </xf>
    <xf numFmtId="0" fontId="5" fillId="9" borderId="0" xfId="0" applyFont="1" applyFill="1" applyBorder="1"/>
    <xf numFmtId="0" fontId="6" fillId="9" borderId="0" xfId="0" applyFont="1" applyFill="1" applyBorder="1"/>
    <xf numFmtId="164" fontId="5" fillId="9" borderId="0" xfId="0" applyNumberFormat="1" applyFont="1" applyFill="1" applyBorder="1"/>
    <xf numFmtId="0" fontId="6" fillId="9" borderId="1" xfId="0" applyFont="1" applyFill="1" applyBorder="1"/>
    <xf numFmtId="164" fontId="6" fillId="9" borderId="2" xfId="0" applyNumberFormat="1" applyFont="1" applyFill="1" applyBorder="1"/>
    <xf numFmtId="0" fontId="6" fillId="3" borderId="4" xfId="0" applyFont="1" applyFill="1" applyBorder="1"/>
    <xf numFmtId="0" fontId="9" fillId="3" borderId="4" xfId="0" applyFont="1" applyFill="1" applyBorder="1" applyAlignment="1">
      <alignment horizontal="center"/>
    </xf>
    <xf numFmtId="0" fontId="0" fillId="3" borderId="0" xfId="0" applyFill="1" applyBorder="1"/>
    <xf numFmtId="0" fontId="0" fillId="3" borderId="0" xfId="0" applyFont="1" applyFill="1" applyBorder="1" applyAlignment="1">
      <alignment horizontal="center"/>
    </xf>
    <xf numFmtId="164" fontId="0" fillId="3" borderId="0" xfId="0" applyNumberFormat="1" applyFill="1" applyBorder="1"/>
    <xf numFmtId="0" fontId="0" fillId="3" borderId="0" xfId="0" applyFont="1" applyFill="1" applyBorder="1"/>
    <xf numFmtId="0" fontId="3" fillId="3" borderId="4" xfId="0" applyFont="1" applyFill="1" applyBorder="1"/>
    <xf numFmtId="164" fontId="0" fillId="3" borderId="4" xfId="0" applyNumberFormat="1" applyFill="1" applyBorder="1"/>
    <xf numFmtId="0" fontId="0" fillId="0" borderId="0" xfId="0" applyFont="1" applyFill="1" applyBorder="1"/>
    <xf numFmtId="0" fontId="9" fillId="3" borderId="0" xfId="0" applyFont="1" applyFill="1" applyBorder="1" applyAlignment="1">
      <alignment horizontal="center"/>
    </xf>
    <xf numFmtId="0" fontId="0" fillId="3" borderId="1" xfId="0" applyFill="1" applyBorder="1"/>
    <xf numFmtId="164" fontId="0" fillId="3" borderId="1" xfId="0" applyNumberFormat="1" applyFill="1" applyBorder="1"/>
    <xf numFmtId="0" fontId="8" fillId="6" borderId="0" xfId="0" applyFont="1" applyFill="1"/>
    <xf numFmtId="0" fontId="0" fillId="6" borderId="0" xfId="0" applyFill="1"/>
    <xf numFmtId="0" fontId="5" fillId="6" borderId="0" xfId="0" applyFont="1" applyFill="1" applyAlignment="1">
      <alignment horizontal="center" wrapText="1"/>
    </xf>
    <xf numFmtId="0" fontId="9" fillId="6" borderId="0" xfId="0" applyFont="1" applyFill="1" applyAlignment="1">
      <alignment horizontal="center"/>
    </xf>
    <xf numFmtId="0" fontId="7" fillId="6" borderId="0" xfId="0" applyFont="1" applyFill="1"/>
    <xf numFmtId="0" fontId="5" fillId="6" borderId="0" xfId="0" applyFont="1" applyFill="1" applyAlignment="1">
      <alignment horizontal="right"/>
    </xf>
    <xf numFmtId="0" fontId="5" fillId="6" borderId="0" xfId="0" applyFont="1" applyFill="1"/>
    <xf numFmtId="164" fontId="0" fillId="6" borderId="0" xfId="0" applyNumberFormat="1" applyFill="1"/>
    <xf numFmtId="164" fontId="0" fillId="6" borderId="1" xfId="0" applyNumberFormat="1" applyFill="1" applyBorder="1"/>
    <xf numFmtId="0" fontId="0" fillId="6" borderId="0" xfId="0" applyFont="1" applyFill="1"/>
    <xf numFmtId="0" fontId="0" fillId="6" borderId="0" xfId="0" applyFont="1" applyFill="1" applyAlignment="1">
      <alignment horizontal="right"/>
    </xf>
    <xf numFmtId="0" fontId="6" fillId="10" borderId="0" xfId="0" applyFont="1" applyFill="1"/>
    <xf numFmtId="164" fontId="6" fillId="10" borderId="2" xfId="0" applyNumberFormat="1" applyFont="1" applyFill="1" applyBorder="1"/>
    <xf numFmtId="164" fontId="7" fillId="10" borderId="3" xfId="0" applyNumberFormat="1" applyFont="1" applyFill="1" applyBorder="1"/>
    <xf numFmtId="0" fontId="5" fillId="0" borderId="0" xfId="0" applyFont="1" applyFill="1"/>
    <xf numFmtId="0" fontId="0" fillId="0" borderId="0" xfId="0" applyFont="1" applyFill="1"/>
    <xf numFmtId="164" fontId="0" fillId="9" borderId="0" xfId="0" applyNumberFormat="1" applyFill="1" applyBorder="1"/>
    <xf numFmtId="164" fontId="4" fillId="9" borderId="2" xfId="0" applyNumberFormat="1" applyFont="1" applyFill="1" applyBorder="1"/>
    <xf numFmtId="0" fontId="0" fillId="0" borderId="0" xfId="0" applyFont="1" applyBorder="1"/>
    <xf numFmtId="0" fontId="0" fillId="0" borderId="7" xfId="0" applyBorder="1"/>
    <xf numFmtId="0" fontId="0" fillId="0" borderId="14" xfId="0" applyBorder="1"/>
    <xf numFmtId="0" fontId="0" fillId="0" borderId="15" xfId="0" applyBorder="1"/>
    <xf numFmtId="0" fontId="0" fillId="0" borderId="16" xfId="0" applyBorder="1"/>
    <xf numFmtId="0" fontId="0" fillId="0" borderId="21" xfId="0" applyBorder="1"/>
    <xf numFmtId="0" fontId="0" fillId="0" borderId="22" xfId="0" applyBorder="1"/>
    <xf numFmtId="0" fontId="0" fillId="0" borderId="12" xfId="0" applyBorder="1"/>
    <xf numFmtId="0" fontId="0" fillId="0" borderId="17" xfId="0" applyBorder="1"/>
    <xf numFmtId="0" fontId="0" fillId="0" borderId="23" xfId="0" applyBorder="1"/>
    <xf numFmtId="0" fontId="0" fillId="12" borderId="13" xfId="0" applyFont="1" applyFill="1" applyBorder="1"/>
    <xf numFmtId="0" fontId="0" fillId="12" borderId="20" xfId="0" applyFont="1" applyFill="1" applyBorder="1"/>
    <xf numFmtId="0" fontId="9" fillId="12" borderId="20" xfId="0" applyFont="1" applyFill="1" applyBorder="1"/>
    <xf numFmtId="0" fontId="9" fillId="12" borderId="10" xfId="0" applyFont="1" applyFill="1" applyBorder="1"/>
    <xf numFmtId="0" fontId="0" fillId="11" borderId="14" xfId="0" applyFill="1" applyBorder="1"/>
    <xf numFmtId="0" fontId="0" fillId="11" borderId="7" xfId="0" applyFill="1" applyBorder="1"/>
    <xf numFmtId="0" fontId="0" fillId="11" borderId="21" xfId="0" applyFill="1" applyBorder="1"/>
    <xf numFmtId="0" fontId="3" fillId="0" borderId="0" xfId="0" applyFont="1"/>
    <xf numFmtId="0" fontId="0" fillId="9" borderId="0" xfId="0" applyFill="1" applyBorder="1"/>
    <xf numFmtId="164" fontId="4" fillId="10" borderId="2" xfId="0" applyNumberFormat="1" applyFont="1" applyFill="1" applyBorder="1"/>
    <xf numFmtId="0" fontId="0" fillId="4" borderId="0" xfId="0" applyFill="1" applyAlignment="1"/>
    <xf numFmtId="0" fontId="5" fillId="4" borderId="0" xfId="0" applyFont="1" applyFill="1" applyAlignment="1"/>
    <xf numFmtId="0" fontId="5" fillId="4" borderId="0" xfId="0" applyFont="1" applyFill="1" applyAlignment="1">
      <alignment horizontal="center"/>
    </xf>
    <xf numFmtId="0" fontId="5" fillId="4" borderId="0" xfId="0" applyFont="1" applyFill="1" applyAlignment="1">
      <alignment horizontal="center" vertical="top"/>
    </xf>
    <xf numFmtId="0" fontId="0" fillId="4" borderId="0" xfId="0" applyFill="1"/>
    <xf numFmtId="0" fontId="9" fillId="4" borderId="0" xfId="0" applyFont="1" applyFill="1" applyBorder="1" applyAlignment="1">
      <alignment horizontal="center"/>
    </xf>
    <xf numFmtId="0" fontId="9" fillId="4" borderId="0" xfId="0" applyFont="1" applyFill="1" applyAlignment="1">
      <alignment horizontal="center"/>
    </xf>
    <xf numFmtId="0" fontId="5" fillId="4" borderId="0" xfId="0" applyFont="1" applyFill="1"/>
    <xf numFmtId="0" fontId="5" fillId="2" borderId="1" xfId="0" applyFont="1" applyFill="1" applyBorder="1"/>
    <xf numFmtId="164" fontId="5" fillId="2" borderId="2" xfId="0" applyNumberFormat="1" applyFont="1" applyFill="1" applyBorder="1"/>
    <xf numFmtId="0" fontId="0" fillId="0" borderId="0" xfId="0" applyBorder="1" applyAlignment="1"/>
    <xf numFmtId="0" fontId="7" fillId="4" borderId="4" xfId="0" applyFont="1" applyFill="1" applyBorder="1"/>
    <xf numFmtId="0" fontId="7" fillId="9" borderId="4" xfId="0" applyFont="1" applyFill="1" applyBorder="1"/>
    <xf numFmtId="0" fontId="0" fillId="3" borderId="0" xfId="0" applyFill="1" applyBorder="1" applyAlignment="1">
      <alignment horizontal="right"/>
    </xf>
    <xf numFmtId="0" fontId="5" fillId="3" borderId="0" xfId="0" applyFont="1" applyFill="1" applyBorder="1" applyAlignment="1">
      <alignment horizontal="right"/>
    </xf>
    <xf numFmtId="0" fontId="0" fillId="9" borderId="0" xfId="0" applyFill="1" applyBorder="1" applyAlignment="1">
      <alignment horizontal="left"/>
    </xf>
    <xf numFmtId="0" fontId="0" fillId="3" borderId="0" xfId="0" applyFill="1" applyBorder="1" applyAlignment="1">
      <alignment horizontal="left"/>
    </xf>
    <xf numFmtId="0" fontId="6" fillId="0" borderId="0" xfId="0" applyFont="1" applyBorder="1"/>
    <xf numFmtId="0" fontId="0" fillId="8" borderId="0" xfId="0" applyFill="1" applyBorder="1"/>
    <xf numFmtId="164" fontId="0" fillId="8" borderId="0" xfId="0" applyNumberFormat="1" applyFill="1" applyBorder="1"/>
    <xf numFmtId="0" fontId="4" fillId="9" borderId="0" xfId="0" applyFont="1" applyFill="1" applyBorder="1"/>
    <xf numFmtId="0" fontId="4" fillId="2" borderId="1" xfId="0" applyFont="1" applyFill="1" applyBorder="1"/>
    <xf numFmtId="164" fontId="4" fillId="2" borderId="2" xfId="0" applyNumberFormat="1" applyFont="1" applyFill="1" applyBorder="1"/>
    <xf numFmtId="0" fontId="0" fillId="6" borderId="4" xfId="0" applyFill="1" applyBorder="1"/>
    <xf numFmtId="0" fontId="0" fillId="6" borderId="0" xfId="0" applyFill="1" applyBorder="1"/>
    <xf numFmtId="0" fontId="5" fillId="6" borderId="0" xfId="0" applyFont="1" applyFill="1" applyBorder="1"/>
    <xf numFmtId="164" fontId="0" fillId="6" borderId="0" xfId="0" applyNumberFormat="1" applyFill="1" applyBorder="1"/>
    <xf numFmtId="164" fontId="5" fillId="6" borderId="0" xfId="0" applyNumberFormat="1" applyFont="1" applyFill="1" applyBorder="1"/>
    <xf numFmtId="0" fontId="4" fillId="10" borderId="0" xfId="0" applyFont="1" applyFill="1" applyBorder="1"/>
    <xf numFmtId="0" fontId="7" fillId="10" borderId="1" xfId="0" applyFont="1" applyFill="1" applyBorder="1"/>
    <xf numFmtId="164" fontId="7" fillId="10" borderId="2" xfId="0" applyNumberFormat="1" applyFont="1" applyFill="1" applyBorder="1"/>
    <xf numFmtId="0" fontId="0" fillId="2" borderId="4" xfId="0" applyFill="1" applyBorder="1"/>
    <xf numFmtId="164" fontId="7" fillId="2" borderId="4" xfId="0" applyNumberFormat="1" applyFont="1" applyFill="1" applyBorder="1"/>
    <xf numFmtId="0" fontId="7" fillId="0" borderId="4" xfId="0" applyFont="1" applyBorder="1"/>
    <xf numFmtId="0" fontId="4" fillId="8" borderId="0" xfId="0" applyFont="1" applyFill="1" applyBorder="1"/>
    <xf numFmtId="0" fontId="0" fillId="8" borderId="0" xfId="0" applyFill="1" applyBorder="1" applyAlignment="1">
      <alignment horizontal="right"/>
    </xf>
    <xf numFmtId="0" fontId="0" fillId="9" borderId="0" xfId="0" applyFill="1" applyBorder="1" applyAlignment="1">
      <alignment horizontal="right"/>
    </xf>
    <xf numFmtId="0" fontId="7" fillId="2" borderId="1" xfId="0" applyFont="1" applyFill="1" applyBorder="1"/>
    <xf numFmtId="0" fontId="7" fillId="6" borderId="4" xfId="0" applyFont="1" applyFill="1" applyBorder="1"/>
    <xf numFmtId="0" fontId="4" fillId="6" borderId="0" xfId="0" applyFont="1" applyFill="1" applyBorder="1"/>
    <xf numFmtId="0" fontId="0" fillId="6" borderId="0" xfId="0" applyFill="1" applyBorder="1" applyAlignment="1">
      <alignment horizontal="right"/>
    </xf>
    <xf numFmtId="0" fontId="5" fillId="6" borderId="0" xfId="0" applyFont="1" applyFill="1" applyBorder="1" applyAlignment="1">
      <alignment horizontal="right"/>
    </xf>
    <xf numFmtId="0" fontId="7" fillId="2" borderId="4" xfId="0" applyFont="1" applyFill="1" applyBorder="1"/>
    <xf numFmtId="0" fontId="5" fillId="13" borderId="0" xfId="0" applyFont="1" applyFill="1"/>
    <xf numFmtId="0" fontId="7" fillId="12" borderId="11" xfId="0" applyFont="1" applyFill="1" applyBorder="1"/>
    <xf numFmtId="0" fontId="7" fillId="12" borderId="19" xfId="0" applyFont="1" applyFill="1" applyBorder="1"/>
    <xf numFmtId="0" fontId="7" fillId="12" borderId="18" xfId="0" applyFont="1" applyFill="1" applyBorder="1"/>
    <xf numFmtId="164" fontId="0" fillId="0" borderId="0" xfId="0" applyNumberFormat="1" applyFont="1" applyFill="1" applyBorder="1"/>
    <xf numFmtId="0" fontId="9" fillId="0" borderId="0" xfId="0" applyFont="1" applyFill="1" applyBorder="1"/>
    <xf numFmtId="0" fontId="10" fillId="0" borderId="0" xfId="0" applyFont="1" applyFill="1" applyBorder="1"/>
    <xf numFmtId="0" fontId="5" fillId="6" borderId="25" xfId="0" applyFont="1" applyFill="1" applyBorder="1" applyAlignment="1">
      <alignment horizontal="right"/>
    </xf>
    <xf numFmtId="0" fontId="5" fillId="0" borderId="4" xfId="0" applyFont="1" applyFill="1" applyBorder="1"/>
    <xf numFmtId="0" fontId="5" fillId="6" borderId="5" xfId="0" applyFont="1" applyFill="1" applyBorder="1" applyAlignment="1">
      <alignment horizontal="right"/>
    </xf>
    <xf numFmtId="0" fontId="0" fillId="6" borderId="5" xfId="0" applyFont="1" applyFill="1" applyBorder="1" applyAlignment="1">
      <alignment horizontal="right"/>
    </xf>
    <xf numFmtId="0" fontId="0" fillId="6" borderId="5" xfId="0" applyFill="1" applyBorder="1" applyAlignment="1">
      <alignment horizontal="right"/>
    </xf>
    <xf numFmtId="0" fontId="5" fillId="6" borderId="6" xfId="0" applyFont="1" applyFill="1" applyBorder="1" applyAlignment="1">
      <alignment horizontal="right"/>
    </xf>
    <xf numFmtId="0" fontId="5" fillId="6" borderId="1" xfId="0" applyFont="1" applyFill="1" applyBorder="1"/>
    <xf numFmtId="0" fontId="7" fillId="10" borderId="24" xfId="0" applyFont="1" applyFill="1" applyBorder="1"/>
    <xf numFmtId="0" fontId="5" fillId="6" borderId="2" xfId="0" applyFont="1" applyFill="1" applyBorder="1"/>
    <xf numFmtId="0" fontId="6" fillId="10" borderId="2" xfId="0" applyFont="1" applyFill="1" applyBorder="1"/>
    <xf numFmtId="0" fontId="0" fillId="6" borderId="2" xfId="0" applyFont="1" applyFill="1" applyBorder="1"/>
    <xf numFmtId="0" fontId="0" fillId="0" borderId="2" xfId="0" applyBorder="1"/>
    <xf numFmtId="0" fontId="0" fillId="0" borderId="0" xfId="0" applyAlignment="1">
      <alignment wrapText="1"/>
    </xf>
    <xf numFmtId="0" fontId="7" fillId="0" borderId="0" xfId="0" applyFont="1" applyFill="1" applyBorder="1"/>
    <xf numFmtId="164" fontId="7" fillId="0" borderId="0" xfId="0" applyNumberFormat="1" applyFont="1" applyFill="1" applyBorder="1"/>
    <xf numFmtId="0" fontId="7" fillId="0" borderId="0" xfId="0" applyFont="1" applyFill="1"/>
    <xf numFmtId="0" fontId="5" fillId="4" borderId="4" xfId="0" applyFont="1" applyFill="1" applyBorder="1" applyAlignment="1">
      <alignment horizontal="left"/>
    </xf>
    <xf numFmtId="0" fontId="0" fillId="4" borderId="4" xfId="0" applyFont="1" applyFill="1" applyBorder="1" applyAlignment="1">
      <alignment horizontal="center"/>
    </xf>
    <xf numFmtId="166" fontId="0" fillId="4" borderId="4" xfId="0" applyNumberFormat="1" applyFill="1" applyBorder="1"/>
    <xf numFmtId="164" fontId="9" fillId="4" borderId="4" xfId="0" applyNumberFormat="1" applyFont="1" applyFill="1" applyBorder="1"/>
    <xf numFmtId="0" fontId="7" fillId="4" borderId="26" xfId="0" applyFont="1" applyFill="1" applyBorder="1"/>
    <xf numFmtId="0" fontId="5" fillId="4" borderId="8" xfId="0" applyFont="1" applyFill="1" applyBorder="1"/>
    <xf numFmtId="0" fontId="0" fillId="4" borderId="8" xfId="0" applyFill="1" applyBorder="1"/>
    <xf numFmtId="0" fontId="0" fillId="4" borderId="27" xfId="0" applyFill="1" applyBorder="1"/>
    <xf numFmtId="0" fontId="0" fillId="4" borderId="28" xfId="0" applyFont="1" applyFill="1" applyBorder="1" applyAlignment="1">
      <alignment horizontal="right"/>
    </xf>
    <xf numFmtId="0" fontId="0" fillId="4" borderId="28" xfId="0" applyFill="1" applyBorder="1" applyAlignment="1">
      <alignment horizontal="right"/>
    </xf>
    <xf numFmtId="0" fontId="7" fillId="8" borderId="29" xfId="0" applyFont="1" applyFill="1" applyBorder="1"/>
    <xf numFmtId="0" fontId="7" fillId="8" borderId="24" xfId="0" applyFont="1" applyFill="1" applyBorder="1"/>
    <xf numFmtId="164" fontId="7" fillId="8" borderId="24" xfId="0" applyNumberFormat="1" applyFont="1" applyFill="1" applyBorder="1"/>
    <xf numFmtId="0" fontId="5" fillId="9" borderId="4" xfId="0" applyFont="1" applyFill="1" applyBorder="1"/>
    <xf numFmtId="0" fontId="12" fillId="15" borderId="8" xfId="0" applyFont="1" applyFill="1" applyBorder="1"/>
    <xf numFmtId="0" fontId="9" fillId="8" borderId="0" xfId="0" applyFont="1" applyFill="1" applyBorder="1"/>
    <xf numFmtId="164" fontId="0" fillId="8" borderId="2" xfId="0" applyNumberFormat="1" applyFill="1" applyBorder="1"/>
    <xf numFmtId="0" fontId="1" fillId="0" borderId="0" xfId="0" applyFont="1"/>
    <xf numFmtId="0" fontId="0" fillId="14" borderId="0" xfId="0" applyFill="1" applyBorder="1" applyAlignment="1">
      <alignment horizontal="right"/>
    </xf>
    <xf numFmtId="0" fontId="9" fillId="14" borderId="0" xfId="0" applyFont="1" applyFill="1" applyBorder="1"/>
    <xf numFmtId="164" fontId="0" fillId="14" borderId="0" xfId="0" applyNumberFormat="1" applyFill="1" applyBorder="1"/>
    <xf numFmtId="165" fontId="0" fillId="13" borderId="0" xfId="0" applyNumberFormat="1" applyFill="1" applyAlignment="1">
      <alignment horizontal="right"/>
    </xf>
    <xf numFmtId="0" fontId="0" fillId="6" borderId="25" xfId="0" applyFont="1" applyFill="1" applyBorder="1"/>
    <xf numFmtId="164" fontId="0" fillId="0" borderId="30" xfId="0" applyNumberFormat="1" applyFill="1" applyBorder="1"/>
    <xf numFmtId="0" fontId="0" fillId="6" borderId="5" xfId="0" applyFont="1" applyFill="1" applyBorder="1"/>
    <xf numFmtId="164" fontId="0" fillId="0" borderId="31" xfId="0" applyNumberFormat="1" applyFill="1" applyBorder="1"/>
    <xf numFmtId="164" fontId="0" fillId="0" borderId="32" xfId="0" applyNumberFormat="1" applyFill="1" applyBorder="1"/>
    <xf numFmtId="0" fontId="0" fillId="0" borderId="30" xfId="0" applyFill="1" applyBorder="1"/>
    <xf numFmtId="0" fontId="0" fillId="0" borderId="31" xfId="0" applyFill="1" applyBorder="1"/>
    <xf numFmtId="164" fontId="5" fillId="6" borderId="32" xfId="0" applyNumberFormat="1" applyFont="1" applyFill="1" applyBorder="1"/>
    <xf numFmtId="164" fontId="5" fillId="6" borderId="17" xfId="0" applyNumberFormat="1" applyFont="1" applyFill="1" applyBorder="1" applyAlignment="1">
      <alignment horizontal="right"/>
    </xf>
    <xf numFmtId="0" fontId="0" fillId="6" borderId="25" xfId="0" applyFont="1" applyFill="1" applyBorder="1" applyAlignment="1">
      <alignment horizontal="right"/>
    </xf>
    <xf numFmtId="164" fontId="0" fillId="6" borderId="32" xfId="0" applyNumberFormat="1" applyFill="1" applyBorder="1"/>
    <xf numFmtId="0" fontId="5" fillId="6" borderId="1" xfId="0" applyFont="1" applyFill="1" applyBorder="1" applyAlignment="1">
      <alignment horizontal="left"/>
    </xf>
    <xf numFmtId="0" fontId="0" fillId="9" borderId="0" xfId="0" applyFill="1"/>
    <xf numFmtId="0" fontId="7" fillId="14" borderId="0" xfId="0" applyFont="1" applyFill="1" applyBorder="1" applyAlignment="1">
      <alignment horizontal="left" wrapText="1"/>
    </xf>
    <xf numFmtId="0" fontId="13" fillId="5" borderId="0" xfId="0" applyFont="1" applyFill="1" applyAlignment="1">
      <alignment horizontal="left"/>
    </xf>
    <xf numFmtId="0" fontId="7" fillId="12" borderId="8" xfId="0" applyFont="1" applyFill="1" applyBorder="1" applyAlignment="1">
      <alignment horizontal="left"/>
    </xf>
    <xf numFmtId="0" fontId="7" fillId="12" borderId="9" xfId="0" applyFont="1" applyFill="1" applyBorder="1" applyAlignment="1">
      <alignment horizontal="left"/>
    </xf>
    <xf numFmtId="0" fontId="2" fillId="0" borderId="24" xfId="0" applyFont="1"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0"/>
  <sheetViews>
    <sheetView zoomScale="110" zoomScaleNormal="110" workbookViewId="0">
      <pane xSplit="3" ySplit="3" topLeftCell="D132" activePane="bottomRight" state="frozen"/>
      <selection pane="topRight" activeCell="D1" sqref="D1"/>
      <selection pane="bottomLeft" activeCell="A4" sqref="A4"/>
      <selection pane="bottomRight" activeCell="I143" sqref="I143"/>
    </sheetView>
  </sheetViews>
  <sheetFormatPr baseColWidth="10" defaultColWidth="8.83203125" defaultRowHeight="15" x14ac:dyDescent="0.2"/>
  <cols>
    <col min="1" max="1" width="2.83203125" style="13" customWidth="1"/>
    <col min="2" max="2" width="12.83203125" customWidth="1"/>
    <col min="3" max="3" width="44" customWidth="1"/>
    <col min="4" max="4" width="11.83203125" customWidth="1"/>
    <col min="5" max="5" width="6.6640625" bestFit="1" customWidth="1"/>
    <col min="6" max="6" width="10.5" bestFit="1" customWidth="1"/>
    <col min="7" max="7" width="10.5" customWidth="1"/>
    <col min="8" max="8" width="14.5" bestFit="1" customWidth="1"/>
    <col min="9" max="9" width="13.5" customWidth="1"/>
    <col min="10" max="10" width="8.83203125" style="13"/>
  </cols>
  <sheetData>
    <row r="1" spans="1:10" x14ac:dyDescent="0.2">
      <c r="I1" s="36"/>
    </row>
    <row r="2" spans="1:10" ht="16" x14ac:dyDescent="0.2">
      <c r="B2" s="18" t="s">
        <v>191</v>
      </c>
      <c r="C2" s="19"/>
      <c r="D2" s="19"/>
      <c r="E2" s="19"/>
      <c r="F2" s="19"/>
      <c r="G2" s="19"/>
      <c r="H2" s="19"/>
      <c r="I2" s="19"/>
    </row>
    <row r="3" spans="1:10" s="42" customFormat="1" x14ac:dyDescent="0.2">
      <c r="A3" s="114"/>
      <c r="B3" s="104"/>
      <c r="C3" s="104"/>
      <c r="D3" s="105" t="s">
        <v>127</v>
      </c>
      <c r="E3" s="105" t="s">
        <v>32</v>
      </c>
      <c r="F3" s="105" t="s">
        <v>33</v>
      </c>
      <c r="G3" s="105" t="s">
        <v>34</v>
      </c>
      <c r="H3" s="106" t="s">
        <v>124</v>
      </c>
      <c r="I3" s="107" t="s">
        <v>97</v>
      </c>
      <c r="J3" s="114"/>
    </row>
    <row r="4" spans="1:10" x14ac:dyDescent="0.2">
      <c r="B4" s="108"/>
      <c r="C4" s="108"/>
      <c r="D4" s="108"/>
      <c r="E4" s="108"/>
      <c r="F4" s="108"/>
      <c r="G4" s="108"/>
      <c r="H4" s="109"/>
      <c r="I4" s="110" t="s">
        <v>28</v>
      </c>
    </row>
    <row r="5" spans="1:10" ht="16" thickBot="1" x14ac:dyDescent="0.25">
      <c r="B5" s="108"/>
      <c r="C5" s="108"/>
      <c r="D5" s="108"/>
      <c r="E5" s="111"/>
      <c r="F5" s="111"/>
      <c r="G5" s="111"/>
      <c r="H5" s="109"/>
      <c r="I5" s="110" t="s">
        <v>29</v>
      </c>
    </row>
    <row r="6" spans="1:10" ht="16" x14ac:dyDescent="0.2">
      <c r="B6" s="174" t="s">
        <v>148</v>
      </c>
      <c r="C6" s="184" t="s">
        <v>171</v>
      </c>
      <c r="D6" s="175"/>
      <c r="E6" s="175"/>
      <c r="F6" s="175"/>
      <c r="G6" s="175"/>
      <c r="H6" s="175"/>
      <c r="I6" s="176"/>
    </row>
    <row r="7" spans="1:10" ht="16" x14ac:dyDescent="0.2">
      <c r="B7" s="177"/>
      <c r="C7" s="115" t="s">
        <v>149</v>
      </c>
      <c r="D7" s="46"/>
      <c r="E7" s="46"/>
      <c r="F7" s="46"/>
      <c r="G7" s="46"/>
      <c r="H7" s="46"/>
      <c r="I7" s="173">
        <f>SUM(I8:I13)</f>
        <v>0</v>
      </c>
    </row>
    <row r="8" spans="1:10" x14ac:dyDescent="0.2">
      <c r="B8" s="178"/>
      <c r="C8" s="152" t="s">
        <v>138</v>
      </c>
      <c r="D8" s="12"/>
      <c r="E8" s="11"/>
      <c r="F8" s="38"/>
      <c r="G8" s="12">
        <v>0</v>
      </c>
      <c r="H8" s="45"/>
      <c r="I8" s="24">
        <f t="shared" ref="I8:I13" si="0">+IF(H8=2021,E8*G8,0)</f>
        <v>0</v>
      </c>
    </row>
    <row r="9" spans="1:10" x14ac:dyDescent="0.2">
      <c r="B9" s="179"/>
      <c r="C9" s="152" t="s">
        <v>139</v>
      </c>
      <c r="D9" s="12"/>
      <c r="E9" s="11"/>
      <c r="F9" s="38"/>
      <c r="G9" s="12">
        <v>0</v>
      </c>
      <c r="H9" s="45"/>
      <c r="I9" s="24">
        <f t="shared" si="0"/>
        <v>0</v>
      </c>
    </row>
    <row r="10" spans="1:10" x14ac:dyDescent="0.2">
      <c r="B10" s="179"/>
      <c r="C10" s="152" t="s">
        <v>140</v>
      </c>
      <c r="D10" s="12"/>
      <c r="E10" s="11"/>
      <c r="F10" s="38"/>
      <c r="G10" s="12">
        <v>0</v>
      </c>
      <c r="H10" s="45"/>
      <c r="I10" s="24">
        <f t="shared" si="0"/>
        <v>0</v>
      </c>
    </row>
    <row r="11" spans="1:10" x14ac:dyDescent="0.2">
      <c r="B11" s="179"/>
      <c r="C11" s="152" t="s">
        <v>141</v>
      </c>
      <c r="D11" s="12"/>
      <c r="E11" s="11"/>
      <c r="F11" s="38"/>
      <c r="G11" s="12">
        <v>0</v>
      </c>
      <c r="H11" s="45"/>
      <c r="I11" s="24">
        <f t="shared" si="0"/>
        <v>0</v>
      </c>
    </row>
    <row r="12" spans="1:10" x14ac:dyDescent="0.2">
      <c r="B12" s="179"/>
      <c r="C12" s="152" t="s">
        <v>142</v>
      </c>
      <c r="D12" s="12"/>
      <c r="E12" s="11"/>
      <c r="F12" s="38"/>
      <c r="G12" s="12">
        <v>0</v>
      </c>
      <c r="H12" s="45"/>
      <c r="I12" s="24">
        <f t="shared" si="0"/>
        <v>0</v>
      </c>
    </row>
    <row r="13" spans="1:10" x14ac:dyDescent="0.2">
      <c r="B13" s="179"/>
      <c r="C13" s="152" t="s">
        <v>143</v>
      </c>
      <c r="D13" s="12"/>
      <c r="E13" s="11"/>
      <c r="F13" s="38"/>
      <c r="G13" s="12">
        <v>0</v>
      </c>
      <c r="H13" s="45"/>
      <c r="I13" s="24">
        <f t="shared" si="0"/>
        <v>0</v>
      </c>
    </row>
    <row r="14" spans="1:10" x14ac:dyDescent="0.2">
      <c r="B14" s="179"/>
      <c r="C14" s="152" t="s">
        <v>128</v>
      </c>
      <c r="D14" s="12"/>
      <c r="E14" s="11"/>
      <c r="F14" s="38"/>
      <c r="G14" s="12"/>
      <c r="H14" s="45"/>
      <c r="I14" s="24"/>
    </row>
    <row r="15" spans="1:10" x14ac:dyDescent="0.2">
      <c r="B15" s="177"/>
      <c r="C15" s="170" t="s">
        <v>150</v>
      </c>
      <c r="D15" s="44"/>
      <c r="E15" s="43"/>
      <c r="F15" s="171"/>
      <c r="G15" s="44"/>
      <c r="H15" s="172"/>
      <c r="I15" s="173">
        <f>SUM(I16:I19)</f>
        <v>0</v>
      </c>
    </row>
    <row r="16" spans="1:10" x14ac:dyDescent="0.2">
      <c r="B16" s="179"/>
      <c r="C16" s="152" t="s">
        <v>144</v>
      </c>
      <c r="D16" s="25"/>
      <c r="E16" s="11"/>
      <c r="F16" s="11"/>
      <c r="G16" s="12">
        <v>0</v>
      </c>
      <c r="H16" s="45"/>
      <c r="I16" s="24">
        <f>+IF(H16=2021,E16*G16,0)</f>
        <v>0</v>
      </c>
    </row>
    <row r="17" spans="1:10" x14ac:dyDescent="0.2">
      <c r="B17" s="179"/>
      <c r="C17" s="152" t="s">
        <v>145</v>
      </c>
      <c r="D17" s="25"/>
      <c r="E17" s="11"/>
      <c r="F17" s="11"/>
      <c r="G17" s="12">
        <v>0</v>
      </c>
      <c r="H17" s="45"/>
      <c r="I17" s="24">
        <f>+IF(H17=2021,E17*G17,0)</f>
        <v>0</v>
      </c>
    </row>
    <row r="18" spans="1:10" x14ac:dyDescent="0.2">
      <c r="B18" s="179"/>
      <c r="C18" s="152" t="s">
        <v>146</v>
      </c>
      <c r="D18" s="25"/>
      <c r="E18" s="11"/>
      <c r="F18" s="11"/>
      <c r="G18" s="12">
        <v>0</v>
      </c>
      <c r="H18" s="45"/>
      <c r="I18" s="24">
        <f>+IF(H18=2021,E18*G18,0)</f>
        <v>0</v>
      </c>
    </row>
    <row r="19" spans="1:10" x14ac:dyDescent="0.2">
      <c r="B19" s="179"/>
      <c r="C19" s="152" t="s">
        <v>147</v>
      </c>
      <c r="D19" s="25"/>
      <c r="E19" s="11"/>
      <c r="F19" s="11"/>
      <c r="G19" s="12">
        <v>0</v>
      </c>
      <c r="H19" s="45"/>
      <c r="I19" s="24">
        <f t="shared" ref="I19" si="1">+IF(H19=2021,E19*G19,0)</f>
        <v>0</v>
      </c>
    </row>
    <row r="20" spans="1:10" x14ac:dyDescent="0.2">
      <c r="B20" s="179"/>
      <c r="C20" s="152" t="s">
        <v>128</v>
      </c>
      <c r="D20" s="25"/>
      <c r="E20" s="11"/>
      <c r="F20" s="11"/>
      <c r="G20" s="12"/>
      <c r="H20" s="45"/>
      <c r="I20" s="24"/>
    </row>
    <row r="21" spans="1:10" s="4" customFormat="1" ht="17" thickBot="1" x14ac:dyDescent="0.25">
      <c r="A21" s="21"/>
      <c r="B21" s="180" t="s">
        <v>9</v>
      </c>
      <c r="C21" s="181" t="s">
        <v>156</v>
      </c>
      <c r="D21" s="181"/>
      <c r="E21" s="181"/>
      <c r="F21" s="181"/>
      <c r="G21" s="181"/>
      <c r="H21" s="182"/>
      <c r="I21" s="182">
        <f>+SUM(I8:I14,I16:I20)</f>
        <v>0</v>
      </c>
      <c r="J21" s="21"/>
    </row>
    <row r="22" spans="1:10" s="169" customFormat="1" ht="17" thickBot="1" x14ac:dyDescent="0.25">
      <c r="A22" s="167"/>
      <c r="B22" s="167"/>
      <c r="C22" s="167"/>
      <c r="D22" s="167"/>
      <c r="E22" s="167"/>
      <c r="F22" s="167"/>
      <c r="G22" s="167"/>
      <c r="H22" s="168"/>
      <c r="I22" s="168"/>
      <c r="J22" s="167"/>
    </row>
    <row r="23" spans="1:10" s="169" customFormat="1" ht="16" x14ac:dyDescent="0.2">
      <c r="A23" s="167"/>
      <c r="B23" s="174" t="s">
        <v>151</v>
      </c>
      <c r="C23" s="184" t="s">
        <v>172</v>
      </c>
      <c r="D23" s="175"/>
      <c r="E23" s="175"/>
      <c r="F23" s="175"/>
      <c r="G23" s="175"/>
      <c r="H23" s="175"/>
      <c r="I23" s="176"/>
      <c r="J23" s="167"/>
    </row>
    <row r="24" spans="1:10" s="169" customFormat="1" ht="16" x14ac:dyDescent="0.2">
      <c r="A24" s="167"/>
      <c r="B24" s="177"/>
      <c r="C24" s="115" t="s">
        <v>149</v>
      </c>
      <c r="D24" s="46"/>
      <c r="E24" s="46"/>
      <c r="F24" s="46"/>
      <c r="G24" s="46"/>
      <c r="H24" s="46"/>
      <c r="I24" s="173">
        <f>SUM(I25:I30)</f>
        <v>0</v>
      </c>
      <c r="J24" s="167"/>
    </row>
    <row r="25" spans="1:10" s="169" customFormat="1" ht="16" x14ac:dyDescent="0.2">
      <c r="A25" s="167"/>
      <c r="B25" s="178"/>
      <c r="C25" s="152" t="s">
        <v>138</v>
      </c>
      <c r="D25" s="12"/>
      <c r="E25" s="11"/>
      <c r="F25" s="38"/>
      <c r="G25" s="12">
        <v>0</v>
      </c>
      <c r="H25" s="45"/>
      <c r="I25" s="24">
        <f t="shared" ref="I25:I30" si="2">+IF(H25=2021,E25*G25,0)</f>
        <v>0</v>
      </c>
      <c r="J25" s="167"/>
    </row>
    <row r="26" spans="1:10" s="169" customFormat="1" ht="16" x14ac:dyDescent="0.2">
      <c r="A26" s="167"/>
      <c r="B26" s="179"/>
      <c r="C26" s="152" t="s">
        <v>139</v>
      </c>
      <c r="D26" s="12"/>
      <c r="E26" s="11"/>
      <c r="F26" s="38"/>
      <c r="G26" s="12">
        <v>0</v>
      </c>
      <c r="H26" s="45"/>
      <c r="I26" s="24">
        <f t="shared" si="2"/>
        <v>0</v>
      </c>
      <c r="J26" s="167"/>
    </row>
    <row r="27" spans="1:10" s="169" customFormat="1" ht="16" x14ac:dyDescent="0.2">
      <c r="A27" s="167"/>
      <c r="B27" s="179"/>
      <c r="C27" s="152" t="s">
        <v>140</v>
      </c>
      <c r="D27" s="12"/>
      <c r="E27" s="11"/>
      <c r="F27" s="38"/>
      <c r="G27" s="12">
        <v>0</v>
      </c>
      <c r="H27" s="45"/>
      <c r="I27" s="24">
        <f t="shared" si="2"/>
        <v>0</v>
      </c>
      <c r="J27" s="167"/>
    </row>
    <row r="28" spans="1:10" s="169" customFormat="1" ht="16" x14ac:dyDescent="0.2">
      <c r="A28" s="167"/>
      <c r="B28" s="179"/>
      <c r="C28" s="152" t="s">
        <v>141</v>
      </c>
      <c r="D28" s="12"/>
      <c r="E28" s="11"/>
      <c r="F28" s="38"/>
      <c r="G28" s="12">
        <v>0</v>
      </c>
      <c r="H28" s="45"/>
      <c r="I28" s="24">
        <f t="shared" si="2"/>
        <v>0</v>
      </c>
      <c r="J28" s="167"/>
    </row>
    <row r="29" spans="1:10" s="169" customFormat="1" ht="16" x14ac:dyDescent="0.2">
      <c r="A29" s="167"/>
      <c r="B29" s="179"/>
      <c r="C29" s="152" t="s">
        <v>142</v>
      </c>
      <c r="D29" s="12"/>
      <c r="E29" s="11"/>
      <c r="F29" s="38"/>
      <c r="G29" s="12">
        <v>0</v>
      </c>
      <c r="H29" s="45"/>
      <c r="I29" s="24">
        <f t="shared" si="2"/>
        <v>0</v>
      </c>
      <c r="J29" s="167"/>
    </row>
    <row r="30" spans="1:10" s="169" customFormat="1" ht="16" x14ac:dyDescent="0.2">
      <c r="A30" s="167"/>
      <c r="B30" s="179"/>
      <c r="C30" s="152" t="s">
        <v>143</v>
      </c>
      <c r="D30" s="12"/>
      <c r="E30" s="11"/>
      <c r="F30" s="38"/>
      <c r="G30" s="12">
        <v>0</v>
      </c>
      <c r="H30" s="45"/>
      <c r="I30" s="24">
        <f t="shared" si="2"/>
        <v>0</v>
      </c>
      <c r="J30" s="167"/>
    </row>
    <row r="31" spans="1:10" s="169" customFormat="1" ht="16" x14ac:dyDescent="0.2">
      <c r="A31" s="167"/>
      <c r="B31" s="179"/>
      <c r="C31" s="152" t="s">
        <v>128</v>
      </c>
      <c r="D31" s="12"/>
      <c r="E31" s="11"/>
      <c r="F31" s="38"/>
      <c r="G31" s="12"/>
      <c r="H31" s="45"/>
      <c r="I31" s="24"/>
      <c r="J31" s="167"/>
    </row>
    <row r="32" spans="1:10" s="169" customFormat="1" ht="16" x14ac:dyDescent="0.2">
      <c r="A32" s="167"/>
      <c r="B32" s="177"/>
      <c r="C32" s="170" t="s">
        <v>150</v>
      </c>
      <c r="D32" s="44"/>
      <c r="E32" s="43"/>
      <c r="F32" s="171"/>
      <c r="G32" s="44"/>
      <c r="H32" s="172"/>
      <c r="I32" s="173">
        <f>SUM(I33:I36)</f>
        <v>0</v>
      </c>
      <c r="J32" s="167"/>
    </row>
    <row r="33" spans="1:10" s="169" customFormat="1" ht="16" x14ac:dyDescent="0.2">
      <c r="A33" s="167"/>
      <c r="B33" s="179"/>
      <c r="C33" s="152" t="s">
        <v>144</v>
      </c>
      <c r="D33" s="25"/>
      <c r="E33" s="11"/>
      <c r="F33" s="11"/>
      <c r="G33" s="12">
        <v>0</v>
      </c>
      <c r="H33" s="45"/>
      <c r="I33" s="24">
        <f>+IF(H33=2021,E33*G33,0)</f>
        <v>0</v>
      </c>
      <c r="J33" s="167"/>
    </row>
    <row r="34" spans="1:10" s="169" customFormat="1" ht="16" x14ac:dyDescent="0.2">
      <c r="A34" s="167"/>
      <c r="B34" s="179"/>
      <c r="C34" s="152" t="s">
        <v>145</v>
      </c>
      <c r="D34" s="25"/>
      <c r="E34" s="11"/>
      <c r="F34" s="11"/>
      <c r="G34" s="12">
        <v>0</v>
      </c>
      <c r="H34" s="45"/>
      <c r="I34" s="24">
        <f>+IF(H34=2021,E34*G34,0)</f>
        <v>0</v>
      </c>
      <c r="J34" s="167"/>
    </row>
    <row r="35" spans="1:10" s="169" customFormat="1" ht="16" x14ac:dyDescent="0.2">
      <c r="A35" s="167"/>
      <c r="B35" s="179"/>
      <c r="C35" s="152" t="s">
        <v>146</v>
      </c>
      <c r="D35" s="25"/>
      <c r="E35" s="11"/>
      <c r="F35" s="11"/>
      <c r="G35" s="12">
        <v>0</v>
      </c>
      <c r="H35" s="45"/>
      <c r="I35" s="24">
        <f>+IF(H35=2021,E35*G35,0)</f>
        <v>0</v>
      </c>
      <c r="J35" s="167"/>
    </row>
    <row r="36" spans="1:10" s="169" customFormat="1" ht="16" x14ac:dyDescent="0.2">
      <c r="A36" s="167"/>
      <c r="B36" s="179"/>
      <c r="C36" s="152" t="s">
        <v>147</v>
      </c>
      <c r="D36" s="25"/>
      <c r="E36" s="11"/>
      <c r="F36" s="11"/>
      <c r="G36" s="12">
        <v>0</v>
      </c>
      <c r="H36" s="45"/>
      <c r="I36" s="24">
        <f t="shared" ref="I36" si="3">+IF(H36=2021,E36*G36,0)</f>
        <v>0</v>
      </c>
      <c r="J36" s="167"/>
    </row>
    <row r="37" spans="1:10" s="169" customFormat="1" ht="16" x14ac:dyDescent="0.2">
      <c r="A37" s="167"/>
      <c r="B37" s="179"/>
      <c r="C37" s="152" t="s">
        <v>128</v>
      </c>
      <c r="D37" s="25"/>
      <c r="E37" s="11"/>
      <c r="F37" s="11"/>
      <c r="G37" s="12"/>
      <c r="H37" s="45"/>
      <c r="I37" s="24"/>
      <c r="J37" s="167"/>
    </row>
    <row r="38" spans="1:10" s="20" customFormat="1" ht="17" thickBot="1" x14ac:dyDescent="0.25">
      <c r="A38" s="11"/>
      <c r="B38" s="180" t="s">
        <v>10</v>
      </c>
      <c r="C38" s="181" t="s">
        <v>156</v>
      </c>
      <c r="D38" s="181"/>
      <c r="E38" s="181"/>
      <c r="F38" s="181"/>
      <c r="G38" s="181"/>
      <c r="H38" s="182"/>
      <c r="I38" s="182">
        <f>+SUM(I25:I30,I33:I37)</f>
        <v>0</v>
      </c>
      <c r="J38" s="11"/>
    </row>
    <row r="39" spans="1:10" s="20" customFormat="1" ht="17" thickBot="1" x14ac:dyDescent="0.25">
      <c r="A39" s="11"/>
      <c r="B39" s="167"/>
      <c r="C39" s="167"/>
      <c r="D39" s="167"/>
      <c r="E39" s="167"/>
      <c r="F39" s="167"/>
      <c r="G39" s="167"/>
      <c r="H39" s="168"/>
      <c r="I39" s="168"/>
      <c r="J39" s="11"/>
    </row>
    <row r="40" spans="1:10" s="20" customFormat="1" ht="16" x14ac:dyDescent="0.2">
      <c r="A40" s="11"/>
      <c r="B40" s="174" t="s">
        <v>152</v>
      </c>
      <c r="C40" s="184" t="s">
        <v>173</v>
      </c>
      <c r="D40" s="175"/>
      <c r="E40" s="175"/>
      <c r="F40" s="175"/>
      <c r="G40" s="175"/>
      <c r="H40" s="175"/>
      <c r="I40" s="176"/>
      <c r="J40" s="11"/>
    </row>
    <row r="41" spans="1:10" s="20" customFormat="1" ht="16" x14ac:dyDescent="0.2">
      <c r="A41" s="11"/>
      <c r="B41" s="177"/>
      <c r="C41" s="115" t="s">
        <v>149</v>
      </c>
      <c r="D41" s="46"/>
      <c r="E41" s="46"/>
      <c r="F41" s="46"/>
      <c r="G41" s="46"/>
      <c r="H41" s="46"/>
      <c r="I41" s="173">
        <f>SUM(I42:I47)</f>
        <v>0</v>
      </c>
      <c r="J41" s="11"/>
    </row>
    <row r="42" spans="1:10" s="20" customFormat="1" x14ac:dyDescent="0.2">
      <c r="A42" s="11"/>
      <c r="B42" s="178"/>
      <c r="C42" s="152" t="s">
        <v>138</v>
      </c>
      <c r="D42" s="12"/>
      <c r="E42" s="11"/>
      <c r="F42" s="38"/>
      <c r="G42" s="12">
        <v>0</v>
      </c>
      <c r="H42" s="45"/>
      <c r="I42" s="24">
        <f t="shared" ref="I42:I47" si="4">+IF(H42=2021,E42*G42,0)</f>
        <v>0</v>
      </c>
      <c r="J42" s="11"/>
    </row>
    <row r="43" spans="1:10" s="20" customFormat="1" x14ac:dyDescent="0.2">
      <c r="A43" s="11"/>
      <c r="B43" s="179"/>
      <c r="C43" s="152" t="s">
        <v>139</v>
      </c>
      <c r="D43" s="12"/>
      <c r="E43" s="11"/>
      <c r="F43" s="38"/>
      <c r="G43" s="12">
        <v>0</v>
      </c>
      <c r="H43" s="45"/>
      <c r="I43" s="24">
        <f t="shared" si="4"/>
        <v>0</v>
      </c>
      <c r="J43" s="11"/>
    </row>
    <row r="44" spans="1:10" s="20" customFormat="1" x14ac:dyDescent="0.2">
      <c r="A44" s="11"/>
      <c r="B44" s="179"/>
      <c r="C44" s="152" t="s">
        <v>140</v>
      </c>
      <c r="D44" s="12"/>
      <c r="E44" s="11"/>
      <c r="F44" s="38"/>
      <c r="G44" s="12">
        <v>0</v>
      </c>
      <c r="H44" s="45"/>
      <c r="I44" s="24">
        <f t="shared" si="4"/>
        <v>0</v>
      </c>
      <c r="J44" s="11"/>
    </row>
    <row r="45" spans="1:10" s="20" customFormat="1" x14ac:dyDescent="0.2">
      <c r="A45" s="11"/>
      <c r="B45" s="179"/>
      <c r="C45" s="152" t="s">
        <v>141</v>
      </c>
      <c r="D45" s="12"/>
      <c r="E45" s="11"/>
      <c r="F45" s="38"/>
      <c r="G45" s="12">
        <v>0</v>
      </c>
      <c r="H45" s="45"/>
      <c r="I45" s="24">
        <f t="shared" si="4"/>
        <v>0</v>
      </c>
      <c r="J45" s="11"/>
    </row>
    <row r="46" spans="1:10" s="20" customFormat="1" x14ac:dyDescent="0.2">
      <c r="A46" s="11"/>
      <c r="B46" s="179"/>
      <c r="C46" s="152" t="s">
        <v>142</v>
      </c>
      <c r="D46" s="12"/>
      <c r="E46" s="11"/>
      <c r="F46" s="38"/>
      <c r="G46" s="12">
        <v>0</v>
      </c>
      <c r="H46" s="45"/>
      <c r="I46" s="24">
        <f t="shared" si="4"/>
        <v>0</v>
      </c>
      <c r="J46" s="11"/>
    </row>
    <row r="47" spans="1:10" s="20" customFormat="1" x14ac:dyDescent="0.2">
      <c r="A47" s="11"/>
      <c r="B47" s="179"/>
      <c r="C47" s="152" t="s">
        <v>143</v>
      </c>
      <c r="D47" s="12"/>
      <c r="E47" s="11"/>
      <c r="F47" s="38"/>
      <c r="G47" s="12">
        <v>0</v>
      </c>
      <c r="H47" s="45"/>
      <c r="I47" s="24">
        <f t="shared" si="4"/>
        <v>0</v>
      </c>
      <c r="J47" s="11"/>
    </row>
    <row r="48" spans="1:10" s="20" customFormat="1" x14ac:dyDescent="0.2">
      <c r="A48" s="11"/>
      <c r="B48" s="179"/>
      <c r="C48" s="152" t="s">
        <v>128</v>
      </c>
      <c r="D48" s="12"/>
      <c r="E48" s="11"/>
      <c r="F48" s="38"/>
      <c r="G48" s="12"/>
      <c r="H48" s="45"/>
      <c r="I48" s="24"/>
      <c r="J48" s="11"/>
    </row>
    <row r="49" spans="1:10" s="20" customFormat="1" x14ac:dyDescent="0.2">
      <c r="A49" s="11"/>
      <c r="B49" s="177"/>
      <c r="C49" s="170" t="s">
        <v>150</v>
      </c>
      <c r="D49" s="44"/>
      <c r="E49" s="43"/>
      <c r="F49" s="171"/>
      <c r="G49" s="44"/>
      <c r="H49" s="172"/>
      <c r="I49" s="173">
        <f>SUM(I50:I53)</f>
        <v>0</v>
      </c>
      <c r="J49" s="11"/>
    </row>
    <row r="50" spans="1:10" s="20" customFormat="1" x14ac:dyDescent="0.2">
      <c r="A50" s="11"/>
      <c r="B50" s="179"/>
      <c r="C50" s="152" t="s">
        <v>144</v>
      </c>
      <c r="D50" s="25"/>
      <c r="E50" s="11"/>
      <c r="F50" s="11"/>
      <c r="G50" s="12">
        <v>0</v>
      </c>
      <c r="H50" s="45"/>
      <c r="I50" s="24">
        <f>+IF(H50=2021,E50*G50,0)</f>
        <v>0</v>
      </c>
      <c r="J50" s="11"/>
    </row>
    <row r="51" spans="1:10" s="20" customFormat="1" x14ac:dyDescent="0.2">
      <c r="A51" s="11"/>
      <c r="B51" s="179"/>
      <c r="C51" s="152" t="s">
        <v>145</v>
      </c>
      <c r="D51" s="25"/>
      <c r="E51" s="11"/>
      <c r="F51" s="11"/>
      <c r="G51" s="12">
        <v>0</v>
      </c>
      <c r="H51" s="45"/>
      <c r="I51" s="24">
        <f>+IF(H51=2021,E51*G51,0)</f>
        <v>0</v>
      </c>
      <c r="J51" s="11"/>
    </row>
    <row r="52" spans="1:10" s="20" customFormat="1" x14ac:dyDescent="0.2">
      <c r="A52" s="11"/>
      <c r="B52" s="179"/>
      <c r="C52" s="152" t="s">
        <v>146</v>
      </c>
      <c r="D52" s="25"/>
      <c r="E52" s="11"/>
      <c r="F52" s="11"/>
      <c r="G52" s="12">
        <v>0</v>
      </c>
      <c r="H52" s="45"/>
      <c r="I52" s="24">
        <f>+IF(H52=2021,E52*G52,0)</f>
        <v>0</v>
      </c>
      <c r="J52" s="11"/>
    </row>
    <row r="53" spans="1:10" s="20" customFormat="1" x14ac:dyDescent="0.2">
      <c r="A53" s="11"/>
      <c r="B53" s="179"/>
      <c r="C53" s="152" t="s">
        <v>147</v>
      </c>
      <c r="D53" s="25"/>
      <c r="E53" s="11"/>
      <c r="F53" s="11"/>
      <c r="G53" s="12">
        <v>0</v>
      </c>
      <c r="H53" s="45"/>
      <c r="I53" s="24">
        <f t="shared" ref="I53" si="5">+IF(H53=2021,E53*G53,0)</f>
        <v>0</v>
      </c>
      <c r="J53" s="11"/>
    </row>
    <row r="54" spans="1:10" s="20" customFormat="1" x14ac:dyDescent="0.2">
      <c r="A54" s="11"/>
      <c r="B54" s="179"/>
      <c r="C54" s="152" t="s">
        <v>128</v>
      </c>
      <c r="D54" s="25"/>
      <c r="E54" s="11"/>
      <c r="F54" s="11"/>
      <c r="G54" s="12"/>
      <c r="H54" s="45"/>
      <c r="I54" s="24"/>
      <c r="J54" s="11"/>
    </row>
    <row r="55" spans="1:10" s="20" customFormat="1" ht="17" thickBot="1" x14ac:dyDescent="0.25">
      <c r="A55" s="11"/>
      <c r="B55" s="180" t="s">
        <v>153</v>
      </c>
      <c r="C55" s="181" t="s">
        <v>156</v>
      </c>
      <c r="D55" s="181"/>
      <c r="E55" s="181"/>
      <c r="F55" s="181"/>
      <c r="G55" s="181"/>
      <c r="H55" s="182"/>
      <c r="I55" s="182">
        <f>+SUM(I42:I48,I50:I54)</f>
        <v>0</v>
      </c>
      <c r="J55" s="11"/>
    </row>
    <row r="56" spans="1:10" s="20" customFormat="1" ht="17" thickBot="1" x14ac:dyDescent="0.25">
      <c r="A56" s="11"/>
      <c r="B56" s="167"/>
      <c r="C56" s="167"/>
      <c r="D56" s="167"/>
      <c r="E56" s="167"/>
      <c r="F56" s="167"/>
      <c r="G56" s="167"/>
      <c r="H56" s="168"/>
      <c r="I56" s="168"/>
      <c r="J56" s="11"/>
    </row>
    <row r="57" spans="1:10" s="20" customFormat="1" ht="16" x14ac:dyDescent="0.2">
      <c r="A57" s="11"/>
      <c r="B57" s="174" t="s">
        <v>154</v>
      </c>
      <c r="C57" s="184" t="s">
        <v>174</v>
      </c>
      <c r="D57" s="175"/>
      <c r="E57" s="175"/>
      <c r="F57" s="175"/>
      <c r="G57" s="175"/>
      <c r="H57" s="175"/>
      <c r="I57" s="176"/>
      <c r="J57" s="11"/>
    </row>
    <row r="58" spans="1:10" s="20" customFormat="1" ht="16" x14ac:dyDescent="0.2">
      <c r="A58" s="11"/>
      <c r="B58" s="177"/>
      <c r="C58" s="115" t="s">
        <v>149</v>
      </c>
      <c r="D58" s="46"/>
      <c r="E58" s="46"/>
      <c r="F58" s="46"/>
      <c r="G58" s="46"/>
      <c r="H58" s="46"/>
      <c r="I58" s="173">
        <f>SUM(I59:I64)</f>
        <v>0</v>
      </c>
      <c r="J58" s="11"/>
    </row>
    <row r="59" spans="1:10" s="20" customFormat="1" x14ac:dyDescent="0.2">
      <c r="A59" s="11"/>
      <c r="B59" s="178"/>
      <c r="C59" s="152" t="s">
        <v>138</v>
      </c>
      <c r="D59" s="12"/>
      <c r="E59" s="11"/>
      <c r="F59" s="38"/>
      <c r="G59" s="12">
        <v>0</v>
      </c>
      <c r="H59" s="45"/>
      <c r="I59" s="24">
        <f t="shared" ref="I59:I64" si="6">+IF(H59=2021,E59*G59,0)</f>
        <v>0</v>
      </c>
      <c r="J59" s="11"/>
    </row>
    <row r="60" spans="1:10" s="20" customFormat="1" x14ac:dyDescent="0.2">
      <c r="A60" s="11"/>
      <c r="B60" s="179"/>
      <c r="C60" s="152" t="s">
        <v>139</v>
      </c>
      <c r="D60" s="12"/>
      <c r="E60" s="11"/>
      <c r="F60" s="38"/>
      <c r="G60" s="12">
        <v>0</v>
      </c>
      <c r="H60" s="45"/>
      <c r="I60" s="24">
        <f t="shared" si="6"/>
        <v>0</v>
      </c>
      <c r="J60" s="11"/>
    </row>
    <row r="61" spans="1:10" s="20" customFormat="1" x14ac:dyDescent="0.2">
      <c r="A61" s="11"/>
      <c r="B61" s="179"/>
      <c r="C61" s="152" t="s">
        <v>140</v>
      </c>
      <c r="D61" s="12"/>
      <c r="E61" s="11"/>
      <c r="F61" s="38"/>
      <c r="G61" s="12">
        <v>0</v>
      </c>
      <c r="H61" s="45"/>
      <c r="I61" s="24">
        <f t="shared" si="6"/>
        <v>0</v>
      </c>
      <c r="J61" s="11"/>
    </row>
    <row r="62" spans="1:10" s="20" customFormat="1" x14ac:dyDescent="0.2">
      <c r="A62" s="11"/>
      <c r="B62" s="179"/>
      <c r="C62" s="152" t="s">
        <v>141</v>
      </c>
      <c r="D62" s="12"/>
      <c r="E62" s="11"/>
      <c r="F62" s="38"/>
      <c r="G62" s="12">
        <v>0</v>
      </c>
      <c r="H62" s="45"/>
      <c r="I62" s="24">
        <f t="shared" si="6"/>
        <v>0</v>
      </c>
      <c r="J62" s="11"/>
    </row>
    <row r="63" spans="1:10" s="20" customFormat="1" x14ac:dyDescent="0.2">
      <c r="A63" s="11"/>
      <c r="B63" s="179"/>
      <c r="C63" s="152" t="s">
        <v>142</v>
      </c>
      <c r="D63" s="12"/>
      <c r="E63" s="11"/>
      <c r="F63" s="38"/>
      <c r="G63" s="12">
        <v>0</v>
      </c>
      <c r="H63" s="45"/>
      <c r="I63" s="24">
        <f t="shared" si="6"/>
        <v>0</v>
      </c>
      <c r="J63" s="11"/>
    </row>
    <row r="64" spans="1:10" s="20" customFormat="1" x14ac:dyDescent="0.2">
      <c r="A64" s="11"/>
      <c r="B64" s="179"/>
      <c r="C64" s="152" t="s">
        <v>143</v>
      </c>
      <c r="D64" s="12"/>
      <c r="E64" s="11"/>
      <c r="F64" s="38"/>
      <c r="G64" s="12">
        <v>0</v>
      </c>
      <c r="H64" s="45"/>
      <c r="I64" s="24">
        <f t="shared" si="6"/>
        <v>0</v>
      </c>
      <c r="J64" s="11"/>
    </row>
    <row r="65" spans="1:10" s="20" customFormat="1" x14ac:dyDescent="0.2">
      <c r="A65" s="11"/>
      <c r="B65" s="179"/>
      <c r="C65" s="152" t="s">
        <v>128</v>
      </c>
      <c r="D65" s="12"/>
      <c r="E65" s="11"/>
      <c r="F65" s="38"/>
      <c r="G65" s="12"/>
      <c r="H65" s="45"/>
      <c r="I65" s="24"/>
      <c r="J65" s="11"/>
    </row>
    <row r="66" spans="1:10" s="20" customFormat="1" x14ac:dyDescent="0.2">
      <c r="A66" s="11"/>
      <c r="B66" s="177"/>
      <c r="C66" s="170" t="s">
        <v>150</v>
      </c>
      <c r="D66" s="44"/>
      <c r="E66" s="43"/>
      <c r="F66" s="171"/>
      <c r="G66" s="44"/>
      <c r="H66" s="172"/>
      <c r="I66" s="173">
        <f>SUM(I67:I70)</f>
        <v>0</v>
      </c>
      <c r="J66" s="11"/>
    </row>
    <row r="67" spans="1:10" s="20" customFormat="1" x14ac:dyDescent="0.2">
      <c r="A67" s="11"/>
      <c r="B67" s="179"/>
      <c r="C67" s="152" t="s">
        <v>144</v>
      </c>
      <c r="D67" s="25"/>
      <c r="E67" s="11"/>
      <c r="F67" s="11"/>
      <c r="G67" s="12">
        <v>0</v>
      </c>
      <c r="H67" s="45"/>
      <c r="I67" s="24">
        <f>+IF(H67=2021,E67*G67,0)</f>
        <v>0</v>
      </c>
      <c r="J67" s="11"/>
    </row>
    <row r="68" spans="1:10" s="20" customFormat="1" x14ac:dyDescent="0.2">
      <c r="A68" s="11"/>
      <c r="B68" s="179"/>
      <c r="C68" s="152" t="s">
        <v>145</v>
      </c>
      <c r="D68" s="25"/>
      <c r="E68" s="11"/>
      <c r="F68" s="11"/>
      <c r="G68" s="12">
        <v>0</v>
      </c>
      <c r="H68" s="45"/>
      <c r="I68" s="24">
        <f>+IF(H68=2021,E68*G68,0)</f>
        <v>0</v>
      </c>
      <c r="J68" s="11"/>
    </row>
    <row r="69" spans="1:10" s="20" customFormat="1" x14ac:dyDescent="0.2">
      <c r="A69" s="11"/>
      <c r="B69" s="179"/>
      <c r="C69" s="152" t="s">
        <v>146</v>
      </c>
      <c r="D69" s="25"/>
      <c r="E69" s="11"/>
      <c r="F69" s="11"/>
      <c r="G69" s="12">
        <v>0</v>
      </c>
      <c r="H69" s="45"/>
      <c r="I69" s="24">
        <f>+IF(H69=2021,E69*G69,0)</f>
        <v>0</v>
      </c>
      <c r="J69" s="11"/>
    </row>
    <row r="70" spans="1:10" s="20" customFormat="1" x14ac:dyDescent="0.2">
      <c r="A70" s="11"/>
      <c r="B70" s="179"/>
      <c r="C70" s="152" t="s">
        <v>147</v>
      </c>
      <c r="D70" s="25"/>
      <c r="E70" s="11"/>
      <c r="F70" s="11"/>
      <c r="G70" s="12">
        <v>0</v>
      </c>
      <c r="H70" s="45"/>
      <c r="I70" s="24">
        <f t="shared" ref="I70" si="7">+IF(H70=2021,E70*G70,0)</f>
        <v>0</v>
      </c>
      <c r="J70" s="11"/>
    </row>
    <row r="71" spans="1:10" s="20" customFormat="1" x14ac:dyDescent="0.2">
      <c r="A71" s="11"/>
      <c r="B71" s="179"/>
      <c r="C71" s="152" t="s">
        <v>128</v>
      </c>
      <c r="D71" s="25"/>
      <c r="E71" s="11"/>
      <c r="F71" s="11"/>
      <c r="G71" s="12"/>
      <c r="H71" s="45"/>
      <c r="I71" s="24"/>
      <c r="J71" s="11"/>
    </row>
    <row r="72" spans="1:10" s="20" customFormat="1" ht="17" thickBot="1" x14ac:dyDescent="0.25">
      <c r="A72" s="11"/>
      <c r="B72" s="180" t="s">
        <v>155</v>
      </c>
      <c r="C72" s="181" t="s">
        <v>156</v>
      </c>
      <c r="D72" s="181"/>
      <c r="E72" s="181"/>
      <c r="F72" s="181"/>
      <c r="G72" s="181"/>
      <c r="H72" s="182"/>
      <c r="I72" s="182">
        <f>+SUM(I59:I65,I67:I71)</f>
        <v>0</v>
      </c>
      <c r="J72" s="11"/>
    </row>
    <row r="73" spans="1:10" s="20" customFormat="1" ht="17" thickBot="1" x14ac:dyDescent="0.25">
      <c r="A73" s="11"/>
      <c r="B73" s="167"/>
      <c r="C73" s="167"/>
      <c r="D73" s="167"/>
      <c r="E73" s="167"/>
      <c r="F73" s="167"/>
      <c r="G73" s="167"/>
      <c r="H73" s="168"/>
      <c r="I73" s="168"/>
      <c r="J73" s="11"/>
    </row>
    <row r="74" spans="1:10" s="20" customFormat="1" ht="16" x14ac:dyDescent="0.2">
      <c r="A74" s="11"/>
      <c r="B74" s="174" t="s">
        <v>157</v>
      </c>
      <c r="C74" s="184" t="s">
        <v>175</v>
      </c>
      <c r="D74" s="175"/>
      <c r="E74" s="175"/>
      <c r="F74" s="175"/>
      <c r="G74" s="175"/>
      <c r="H74" s="175"/>
      <c r="I74" s="176"/>
      <c r="J74" s="11"/>
    </row>
    <row r="75" spans="1:10" s="20" customFormat="1" ht="16" x14ac:dyDescent="0.2">
      <c r="A75" s="11"/>
      <c r="B75" s="177"/>
      <c r="C75" s="115" t="s">
        <v>149</v>
      </c>
      <c r="D75" s="46"/>
      <c r="E75" s="46"/>
      <c r="F75" s="46"/>
      <c r="G75" s="46"/>
      <c r="H75" s="46"/>
      <c r="I75" s="173">
        <f>SUM(I76:I81)</f>
        <v>0</v>
      </c>
      <c r="J75" s="11"/>
    </row>
    <row r="76" spans="1:10" s="20" customFormat="1" x14ac:dyDescent="0.2">
      <c r="A76" s="11"/>
      <c r="B76" s="178"/>
      <c r="C76" s="152" t="s">
        <v>138</v>
      </c>
      <c r="D76" s="12"/>
      <c r="E76" s="11"/>
      <c r="F76" s="38"/>
      <c r="G76" s="12">
        <v>0</v>
      </c>
      <c r="H76" s="45"/>
      <c r="I76" s="24">
        <f t="shared" ref="I76:I81" si="8">+IF(H76=2021,E76*G76,0)</f>
        <v>0</v>
      </c>
      <c r="J76" s="11"/>
    </row>
    <row r="77" spans="1:10" s="20" customFormat="1" x14ac:dyDescent="0.2">
      <c r="A77" s="11"/>
      <c r="B77" s="179"/>
      <c r="C77" s="152" t="s">
        <v>139</v>
      </c>
      <c r="D77" s="12"/>
      <c r="E77" s="11"/>
      <c r="F77" s="38"/>
      <c r="G77" s="12">
        <v>0</v>
      </c>
      <c r="H77" s="45"/>
      <c r="I77" s="24">
        <f t="shared" si="8"/>
        <v>0</v>
      </c>
      <c r="J77" s="11"/>
    </row>
    <row r="78" spans="1:10" s="20" customFormat="1" x14ac:dyDescent="0.2">
      <c r="A78" s="11"/>
      <c r="B78" s="179"/>
      <c r="C78" s="152" t="s">
        <v>140</v>
      </c>
      <c r="D78" s="12"/>
      <c r="E78" s="11"/>
      <c r="F78" s="38"/>
      <c r="G78" s="12">
        <v>0</v>
      </c>
      <c r="H78" s="45"/>
      <c r="I78" s="24">
        <f t="shared" si="8"/>
        <v>0</v>
      </c>
      <c r="J78" s="11"/>
    </row>
    <row r="79" spans="1:10" s="20" customFormat="1" x14ac:dyDescent="0.2">
      <c r="A79" s="11"/>
      <c r="B79" s="179"/>
      <c r="C79" s="152" t="s">
        <v>141</v>
      </c>
      <c r="D79" s="12"/>
      <c r="E79" s="11"/>
      <c r="F79" s="38"/>
      <c r="G79" s="12">
        <v>0</v>
      </c>
      <c r="H79" s="45"/>
      <c r="I79" s="24">
        <f t="shared" si="8"/>
        <v>0</v>
      </c>
      <c r="J79" s="11"/>
    </row>
    <row r="80" spans="1:10" s="20" customFormat="1" x14ac:dyDescent="0.2">
      <c r="A80" s="11"/>
      <c r="B80" s="179"/>
      <c r="C80" s="152" t="s">
        <v>142</v>
      </c>
      <c r="D80" s="12"/>
      <c r="E80" s="11"/>
      <c r="F80" s="38"/>
      <c r="G80" s="12">
        <v>0</v>
      </c>
      <c r="H80" s="45"/>
      <c r="I80" s="24">
        <f t="shared" si="8"/>
        <v>0</v>
      </c>
      <c r="J80" s="11"/>
    </row>
    <row r="81" spans="1:10" s="20" customFormat="1" x14ac:dyDescent="0.2">
      <c r="A81" s="11"/>
      <c r="B81" s="179"/>
      <c r="C81" s="152" t="s">
        <v>143</v>
      </c>
      <c r="D81" s="12"/>
      <c r="E81" s="11"/>
      <c r="F81" s="38"/>
      <c r="G81" s="12">
        <v>0</v>
      </c>
      <c r="H81" s="45"/>
      <c r="I81" s="24">
        <f t="shared" si="8"/>
        <v>0</v>
      </c>
      <c r="J81" s="11"/>
    </row>
    <row r="82" spans="1:10" s="20" customFormat="1" x14ac:dyDescent="0.2">
      <c r="A82" s="11"/>
      <c r="B82" s="179"/>
      <c r="C82" s="152" t="s">
        <v>128</v>
      </c>
      <c r="D82" s="12"/>
      <c r="E82" s="11"/>
      <c r="F82" s="38"/>
      <c r="G82" s="12"/>
      <c r="H82" s="45"/>
      <c r="I82" s="24"/>
      <c r="J82" s="11"/>
    </row>
    <row r="83" spans="1:10" s="20" customFormat="1" x14ac:dyDescent="0.2">
      <c r="A83" s="11"/>
      <c r="B83" s="177"/>
      <c r="C83" s="170" t="s">
        <v>150</v>
      </c>
      <c r="D83" s="44"/>
      <c r="E83" s="43"/>
      <c r="F83" s="171"/>
      <c r="G83" s="44"/>
      <c r="H83" s="172"/>
      <c r="I83" s="173">
        <f>SUM(I84:I87)</f>
        <v>0</v>
      </c>
      <c r="J83" s="11"/>
    </row>
    <row r="84" spans="1:10" s="20" customFormat="1" x14ac:dyDescent="0.2">
      <c r="A84" s="11"/>
      <c r="B84" s="179"/>
      <c r="C84" s="152" t="s">
        <v>144</v>
      </c>
      <c r="D84" s="25"/>
      <c r="E84" s="11"/>
      <c r="F84" s="11"/>
      <c r="G84" s="12">
        <v>0</v>
      </c>
      <c r="H84" s="45"/>
      <c r="I84" s="24">
        <f>+IF(H84=2021,E84*G84,0)</f>
        <v>0</v>
      </c>
      <c r="J84" s="11"/>
    </row>
    <row r="85" spans="1:10" s="20" customFormat="1" x14ac:dyDescent="0.2">
      <c r="A85" s="11"/>
      <c r="B85" s="179"/>
      <c r="C85" s="152" t="s">
        <v>145</v>
      </c>
      <c r="D85" s="25"/>
      <c r="E85" s="11"/>
      <c r="F85" s="11"/>
      <c r="G85" s="12">
        <v>0</v>
      </c>
      <c r="H85" s="45"/>
      <c r="I85" s="24">
        <f>+IF(H85=2021,E85*G85,0)</f>
        <v>0</v>
      </c>
      <c r="J85" s="11"/>
    </row>
    <row r="86" spans="1:10" s="20" customFormat="1" x14ac:dyDescent="0.2">
      <c r="A86" s="11"/>
      <c r="B86" s="179"/>
      <c r="C86" s="152" t="s">
        <v>146</v>
      </c>
      <c r="D86" s="25"/>
      <c r="E86" s="11"/>
      <c r="F86" s="11"/>
      <c r="G86" s="12">
        <v>0</v>
      </c>
      <c r="H86" s="45"/>
      <c r="I86" s="24">
        <f>+IF(H86=2021,E86*G86,0)</f>
        <v>0</v>
      </c>
      <c r="J86" s="11"/>
    </row>
    <row r="87" spans="1:10" s="20" customFormat="1" x14ac:dyDescent="0.2">
      <c r="A87" s="11"/>
      <c r="B87" s="179"/>
      <c r="C87" s="152" t="s">
        <v>147</v>
      </c>
      <c r="D87" s="25"/>
      <c r="E87" s="11"/>
      <c r="F87" s="11"/>
      <c r="G87" s="12">
        <v>0</v>
      </c>
      <c r="H87" s="45"/>
      <c r="I87" s="24">
        <f t="shared" ref="I87" si="9">+IF(H87=2021,E87*G87,0)</f>
        <v>0</v>
      </c>
      <c r="J87" s="11"/>
    </row>
    <row r="88" spans="1:10" s="20" customFormat="1" x14ac:dyDescent="0.2">
      <c r="A88" s="11"/>
      <c r="B88" s="179"/>
      <c r="C88" s="152" t="s">
        <v>128</v>
      </c>
      <c r="D88" s="25"/>
      <c r="E88" s="11"/>
      <c r="F88" s="11"/>
      <c r="G88" s="12"/>
      <c r="H88" s="45"/>
      <c r="I88" s="24"/>
      <c r="J88" s="11"/>
    </row>
    <row r="89" spans="1:10" s="20" customFormat="1" ht="17" thickBot="1" x14ac:dyDescent="0.25">
      <c r="A89" s="11"/>
      <c r="B89" s="180" t="s">
        <v>158</v>
      </c>
      <c r="C89" s="181" t="s">
        <v>159</v>
      </c>
      <c r="D89" s="181"/>
      <c r="E89" s="181"/>
      <c r="F89" s="181"/>
      <c r="G89" s="181"/>
      <c r="H89" s="182"/>
      <c r="I89" s="182">
        <f>+SUM(I76:I82,I84:I88)</f>
        <v>0</v>
      </c>
      <c r="J89" s="11"/>
    </row>
    <row r="90" spans="1:10" s="20" customFormat="1" ht="17" thickBot="1" x14ac:dyDescent="0.25">
      <c r="A90" s="11"/>
      <c r="B90" s="167"/>
      <c r="C90" s="167"/>
      <c r="D90" s="167"/>
      <c r="E90" s="167"/>
      <c r="F90" s="167"/>
      <c r="G90" s="167"/>
      <c r="H90" s="168"/>
      <c r="I90" s="168"/>
      <c r="J90" s="11"/>
    </row>
    <row r="91" spans="1:10" s="20" customFormat="1" ht="16" x14ac:dyDescent="0.2">
      <c r="A91" s="11"/>
      <c r="B91" s="174" t="s">
        <v>160</v>
      </c>
      <c r="C91" s="184" t="s">
        <v>176</v>
      </c>
      <c r="D91" s="175"/>
      <c r="E91" s="175"/>
      <c r="F91" s="175"/>
      <c r="G91" s="175"/>
      <c r="H91" s="175"/>
      <c r="I91" s="176"/>
      <c r="J91" s="11"/>
    </row>
    <row r="92" spans="1:10" s="20" customFormat="1" ht="16" x14ac:dyDescent="0.2">
      <c r="A92" s="11"/>
      <c r="B92" s="177"/>
      <c r="C92" s="115" t="s">
        <v>149</v>
      </c>
      <c r="D92" s="46"/>
      <c r="E92" s="46"/>
      <c r="F92" s="46"/>
      <c r="G92" s="46"/>
      <c r="H92" s="46"/>
      <c r="I92" s="173">
        <f>SUM(I93:I98)</f>
        <v>0</v>
      </c>
      <c r="J92" s="11"/>
    </row>
    <row r="93" spans="1:10" s="20" customFormat="1" x14ac:dyDescent="0.2">
      <c r="A93" s="11"/>
      <c r="B93" s="178"/>
      <c r="C93" s="152" t="s">
        <v>138</v>
      </c>
      <c r="D93" s="12"/>
      <c r="E93" s="11"/>
      <c r="F93" s="38"/>
      <c r="G93" s="12">
        <v>0</v>
      </c>
      <c r="H93" s="45"/>
      <c r="I93" s="24">
        <f t="shared" ref="I93:I98" si="10">+IF(H93=2021,E93*G93,0)</f>
        <v>0</v>
      </c>
      <c r="J93" s="11"/>
    </row>
    <row r="94" spans="1:10" s="20" customFormat="1" x14ac:dyDescent="0.2">
      <c r="A94" s="11"/>
      <c r="B94" s="179"/>
      <c r="C94" s="152" t="s">
        <v>139</v>
      </c>
      <c r="D94" s="12"/>
      <c r="E94" s="11"/>
      <c r="F94" s="38"/>
      <c r="G94" s="12">
        <v>0</v>
      </c>
      <c r="H94" s="45"/>
      <c r="I94" s="24">
        <f t="shared" si="10"/>
        <v>0</v>
      </c>
      <c r="J94" s="11"/>
    </row>
    <row r="95" spans="1:10" s="20" customFormat="1" x14ac:dyDescent="0.2">
      <c r="A95" s="11"/>
      <c r="B95" s="179"/>
      <c r="C95" s="152" t="s">
        <v>140</v>
      </c>
      <c r="D95" s="12"/>
      <c r="E95" s="11"/>
      <c r="F95" s="38"/>
      <c r="G95" s="12">
        <v>0</v>
      </c>
      <c r="H95" s="45"/>
      <c r="I95" s="24">
        <f t="shared" si="10"/>
        <v>0</v>
      </c>
      <c r="J95" s="11"/>
    </row>
    <row r="96" spans="1:10" s="20" customFormat="1" x14ac:dyDescent="0.2">
      <c r="A96" s="11"/>
      <c r="B96" s="179"/>
      <c r="C96" s="152" t="s">
        <v>141</v>
      </c>
      <c r="D96" s="12"/>
      <c r="E96" s="11"/>
      <c r="F96" s="38"/>
      <c r="G96" s="12">
        <v>0</v>
      </c>
      <c r="H96" s="45"/>
      <c r="I96" s="24">
        <f t="shared" si="10"/>
        <v>0</v>
      </c>
      <c r="J96" s="11"/>
    </row>
    <row r="97" spans="1:10" s="20" customFormat="1" x14ac:dyDescent="0.2">
      <c r="A97" s="11"/>
      <c r="B97" s="179"/>
      <c r="C97" s="152" t="s">
        <v>142</v>
      </c>
      <c r="D97" s="12"/>
      <c r="E97" s="11"/>
      <c r="F97" s="38"/>
      <c r="G97" s="12">
        <v>0</v>
      </c>
      <c r="H97" s="45"/>
      <c r="I97" s="24">
        <f t="shared" si="10"/>
        <v>0</v>
      </c>
      <c r="J97" s="11"/>
    </row>
    <row r="98" spans="1:10" s="20" customFormat="1" x14ac:dyDescent="0.2">
      <c r="A98" s="11"/>
      <c r="B98" s="179"/>
      <c r="C98" s="152" t="s">
        <v>143</v>
      </c>
      <c r="D98" s="12"/>
      <c r="E98" s="11"/>
      <c r="F98" s="38"/>
      <c r="G98" s="12">
        <v>0</v>
      </c>
      <c r="H98" s="45"/>
      <c r="I98" s="24">
        <f t="shared" si="10"/>
        <v>0</v>
      </c>
      <c r="J98" s="11"/>
    </row>
    <row r="99" spans="1:10" s="20" customFormat="1" x14ac:dyDescent="0.2">
      <c r="A99" s="11"/>
      <c r="B99" s="179"/>
      <c r="C99" s="152" t="s">
        <v>128</v>
      </c>
      <c r="D99" s="12"/>
      <c r="E99" s="11"/>
      <c r="F99" s="38"/>
      <c r="G99" s="12"/>
      <c r="H99" s="45"/>
      <c r="I99" s="24"/>
      <c r="J99" s="11"/>
    </row>
    <row r="100" spans="1:10" s="20" customFormat="1" x14ac:dyDescent="0.2">
      <c r="A100" s="11"/>
      <c r="B100" s="177"/>
      <c r="C100" s="170" t="s">
        <v>150</v>
      </c>
      <c r="D100" s="44"/>
      <c r="E100" s="43"/>
      <c r="F100" s="171"/>
      <c r="G100" s="44"/>
      <c r="H100" s="172"/>
      <c r="I100" s="173">
        <f>SUM(I101:I104)</f>
        <v>0</v>
      </c>
      <c r="J100" s="11"/>
    </row>
    <row r="101" spans="1:10" s="20" customFormat="1" x14ac:dyDescent="0.2">
      <c r="A101" s="11"/>
      <c r="B101" s="179"/>
      <c r="C101" s="152" t="s">
        <v>144</v>
      </c>
      <c r="D101" s="25"/>
      <c r="E101" s="11"/>
      <c r="F101" s="11"/>
      <c r="G101" s="12">
        <v>0</v>
      </c>
      <c r="H101" s="45"/>
      <c r="I101" s="24">
        <f>+IF(H101=2021,E101*G101,0)</f>
        <v>0</v>
      </c>
      <c r="J101" s="11"/>
    </row>
    <row r="102" spans="1:10" s="20" customFormat="1" x14ac:dyDescent="0.2">
      <c r="A102" s="11"/>
      <c r="B102" s="179"/>
      <c r="C102" s="152" t="s">
        <v>145</v>
      </c>
      <c r="D102" s="25"/>
      <c r="E102" s="11"/>
      <c r="F102" s="11"/>
      <c r="G102" s="12">
        <v>0</v>
      </c>
      <c r="H102" s="45"/>
      <c r="I102" s="24">
        <f>+IF(H102=2021,E102*G102,0)</f>
        <v>0</v>
      </c>
      <c r="J102" s="11"/>
    </row>
    <row r="103" spans="1:10" s="20" customFormat="1" x14ac:dyDescent="0.2">
      <c r="A103" s="11"/>
      <c r="B103" s="179"/>
      <c r="C103" s="152" t="s">
        <v>146</v>
      </c>
      <c r="D103" s="25"/>
      <c r="E103" s="11"/>
      <c r="F103" s="11"/>
      <c r="G103" s="12">
        <v>0</v>
      </c>
      <c r="H103" s="45"/>
      <c r="I103" s="24">
        <f>+IF(H103=2021,E103*G103,0)</f>
        <v>0</v>
      </c>
      <c r="J103" s="11"/>
    </row>
    <row r="104" spans="1:10" s="20" customFormat="1" x14ac:dyDescent="0.2">
      <c r="A104" s="11"/>
      <c r="B104" s="179"/>
      <c r="C104" s="152" t="s">
        <v>147</v>
      </c>
      <c r="D104" s="25"/>
      <c r="E104" s="11"/>
      <c r="F104" s="11"/>
      <c r="G104" s="12">
        <v>0</v>
      </c>
      <c r="H104" s="45"/>
      <c r="I104" s="24">
        <f t="shared" ref="I104" si="11">+IF(H104=2021,E104*G104,0)</f>
        <v>0</v>
      </c>
      <c r="J104" s="11"/>
    </row>
    <row r="105" spans="1:10" s="20" customFormat="1" x14ac:dyDescent="0.2">
      <c r="A105" s="11"/>
      <c r="B105" s="179"/>
      <c r="C105" s="152" t="s">
        <v>128</v>
      </c>
      <c r="D105" s="25"/>
      <c r="E105" s="11"/>
      <c r="F105" s="11"/>
      <c r="G105" s="12"/>
      <c r="H105" s="45"/>
      <c r="I105" s="24"/>
      <c r="J105" s="11"/>
    </row>
    <row r="106" spans="1:10" s="20" customFormat="1" ht="17" thickBot="1" x14ac:dyDescent="0.25">
      <c r="A106" s="11"/>
      <c r="B106" s="180" t="s">
        <v>161</v>
      </c>
      <c r="C106" s="181" t="s">
        <v>159</v>
      </c>
      <c r="D106" s="181"/>
      <c r="E106" s="181"/>
      <c r="F106" s="181"/>
      <c r="G106" s="181"/>
      <c r="H106" s="182"/>
      <c r="I106" s="182">
        <f>+SUM(I93:I99,I101:I105)</f>
        <v>0</v>
      </c>
      <c r="J106" s="11"/>
    </row>
    <row r="107" spans="1:10" s="20" customFormat="1" ht="17" thickBot="1" x14ac:dyDescent="0.25">
      <c r="A107" s="11"/>
      <c r="B107" s="167"/>
      <c r="C107" s="167"/>
      <c r="D107" s="167"/>
      <c r="E107" s="167"/>
      <c r="F107" s="167"/>
      <c r="G107" s="167"/>
      <c r="H107" s="168"/>
      <c r="I107" s="168"/>
      <c r="J107" s="11"/>
    </row>
    <row r="108" spans="1:10" s="20" customFormat="1" ht="16" x14ac:dyDescent="0.2">
      <c r="A108" s="11"/>
      <c r="B108" s="174" t="s">
        <v>162</v>
      </c>
      <c r="C108" s="184" t="s">
        <v>177</v>
      </c>
      <c r="D108" s="175"/>
      <c r="E108" s="175"/>
      <c r="F108" s="175"/>
      <c r="G108" s="175"/>
      <c r="H108" s="175"/>
      <c r="I108" s="176"/>
      <c r="J108" s="11"/>
    </row>
    <row r="109" spans="1:10" s="20" customFormat="1" ht="16" x14ac:dyDescent="0.2">
      <c r="A109" s="11"/>
      <c r="B109" s="177"/>
      <c r="C109" s="115" t="s">
        <v>149</v>
      </c>
      <c r="D109" s="46"/>
      <c r="E109" s="46"/>
      <c r="F109" s="46"/>
      <c r="G109" s="46"/>
      <c r="H109" s="46"/>
      <c r="I109" s="173">
        <f>SUM(I110:I115)</f>
        <v>0</v>
      </c>
      <c r="J109" s="11"/>
    </row>
    <row r="110" spans="1:10" s="20" customFormat="1" x14ac:dyDescent="0.2">
      <c r="A110" s="11"/>
      <c r="B110" s="178"/>
      <c r="C110" s="152" t="s">
        <v>138</v>
      </c>
      <c r="D110" s="12"/>
      <c r="E110" s="11"/>
      <c r="F110" s="38"/>
      <c r="G110" s="12">
        <v>0</v>
      </c>
      <c r="H110" s="45"/>
      <c r="I110" s="24">
        <f t="shared" ref="I110:I115" si="12">+IF(H110=2021,E110*G110,0)</f>
        <v>0</v>
      </c>
      <c r="J110" s="11"/>
    </row>
    <row r="111" spans="1:10" s="20" customFormat="1" x14ac:dyDescent="0.2">
      <c r="A111" s="11"/>
      <c r="B111" s="179"/>
      <c r="C111" s="152" t="s">
        <v>139</v>
      </c>
      <c r="D111" s="12"/>
      <c r="E111" s="11"/>
      <c r="F111" s="38"/>
      <c r="G111" s="12">
        <v>0</v>
      </c>
      <c r="H111" s="45"/>
      <c r="I111" s="24">
        <f t="shared" si="12"/>
        <v>0</v>
      </c>
      <c r="J111" s="11"/>
    </row>
    <row r="112" spans="1:10" s="20" customFormat="1" x14ac:dyDescent="0.2">
      <c r="A112" s="11"/>
      <c r="B112" s="179"/>
      <c r="C112" s="152" t="s">
        <v>140</v>
      </c>
      <c r="D112" s="12"/>
      <c r="E112" s="11"/>
      <c r="F112" s="38"/>
      <c r="G112" s="12">
        <v>0</v>
      </c>
      <c r="H112" s="45"/>
      <c r="I112" s="24">
        <f t="shared" si="12"/>
        <v>0</v>
      </c>
      <c r="J112" s="11"/>
    </row>
    <row r="113" spans="1:10" s="20" customFormat="1" x14ac:dyDescent="0.2">
      <c r="A113" s="11"/>
      <c r="B113" s="179"/>
      <c r="C113" s="152" t="s">
        <v>141</v>
      </c>
      <c r="D113" s="12"/>
      <c r="E113" s="11"/>
      <c r="F113" s="38"/>
      <c r="G113" s="12">
        <v>0</v>
      </c>
      <c r="H113" s="45"/>
      <c r="I113" s="24">
        <f t="shared" si="12"/>
        <v>0</v>
      </c>
      <c r="J113" s="11"/>
    </row>
    <row r="114" spans="1:10" s="20" customFormat="1" x14ac:dyDescent="0.2">
      <c r="A114" s="11"/>
      <c r="B114" s="179"/>
      <c r="C114" s="152" t="s">
        <v>142</v>
      </c>
      <c r="D114" s="12"/>
      <c r="E114" s="11"/>
      <c r="F114" s="38"/>
      <c r="G114" s="12">
        <v>0</v>
      </c>
      <c r="H114" s="45"/>
      <c r="I114" s="24">
        <f t="shared" si="12"/>
        <v>0</v>
      </c>
      <c r="J114" s="11"/>
    </row>
    <row r="115" spans="1:10" s="20" customFormat="1" x14ac:dyDescent="0.2">
      <c r="A115" s="11"/>
      <c r="B115" s="179"/>
      <c r="C115" s="152" t="s">
        <v>143</v>
      </c>
      <c r="D115" s="12"/>
      <c r="E115" s="11"/>
      <c r="F115" s="38"/>
      <c r="G115" s="12">
        <v>0</v>
      </c>
      <c r="H115" s="45"/>
      <c r="I115" s="24">
        <f t="shared" si="12"/>
        <v>0</v>
      </c>
      <c r="J115" s="11"/>
    </row>
    <row r="116" spans="1:10" s="20" customFormat="1" x14ac:dyDescent="0.2">
      <c r="A116" s="11"/>
      <c r="B116" s="179"/>
      <c r="C116" s="152" t="s">
        <v>128</v>
      </c>
      <c r="D116" s="12"/>
      <c r="E116" s="11"/>
      <c r="F116" s="38"/>
      <c r="G116" s="12"/>
      <c r="H116" s="45"/>
      <c r="I116" s="24"/>
      <c r="J116" s="11"/>
    </row>
    <row r="117" spans="1:10" s="20" customFormat="1" x14ac:dyDescent="0.2">
      <c r="A117" s="11"/>
      <c r="B117" s="177"/>
      <c r="C117" s="170" t="s">
        <v>150</v>
      </c>
      <c r="D117" s="44"/>
      <c r="E117" s="43"/>
      <c r="F117" s="171"/>
      <c r="G117" s="44"/>
      <c r="H117" s="172"/>
      <c r="I117" s="173">
        <f>SUM(I118:I121)</f>
        <v>0</v>
      </c>
      <c r="J117" s="11"/>
    </row>
    <row r="118" spans="1:10" s="20" customFormat="1" x14ac:dyDescent="0.2">
      <c r="A118" s="11"/>
      <c r="B118" s="179"/>
      <c r="C118" s="152" t="s">
        <v>144</v>
      </c>
      <c r="D118" s="25"/>
      <c r="E118" s="11"/>
      <c r="F118" s="11"/>
      <c r="G118" s="12">
        <v>0</v>
      </c>
      <c r="H118" s="45"/>
      <c r="I118" s="24">
        <f>+IF(H118=2021,E118*G118,0)</f>
        <v>0</v>
      </c>
      <c r="J118" s="11"/>
    </row>
    <row r="119" spans="1:10" s="20" customFormat="1" x14ac:dyDescent="0.2">
      <c r="A119" s="11"/>
      <c r="B119" s="179"/>
      <c r="C119" s="152" t="s">
        <v>145</v>
      </c>
      <c r="D119" s="25"/>
      <c r="E119" s="11"/>
      <c r="F119" s="11"/>
      <c r="G119" s="12">
        <v>0</v>
      </c>
      <c r="H119" s="45"/>
      <c r="I119" s="24">
        <f>+IF(H119=2021,E119*G119,0)</f>
        <v>0</v>
      </c>
      <c r="J119" s="11"/>
    </row>
    <row r="120" spans="1:10" s="20" customFormat="1" x14ac:dyDescent="0.2">
      <c r="A120" s="11"/>
      <c r="B120" s="179"/>
      <c r="C120" s="152" t="s">
        <v>146</v>
      </c>
      <c r="D120" s="25"/>
      <c r="E120" s="11"/>
      <c r="F120" s="11"/>
      <c r="G120" s="12">
        <v>0</v>
      </c>
      <c r="H120" s="45"/>
      <c r="I120" s="24">
        <f>+IF(H120=2021,E120*G120,0)</f>
        <v>0</v>
      </c>
      <c r="J120" s="11"/>
    </row>
    <row r="121" spans="1:10" s="20" customFormat="1" x14ac:dyDescent="0.2">
      <c r="A121" s="11"/>
      <c r="B121" s="179"/>
      <c r="C121" s="152" t="s">
        <v>147</v>
      </c>
      <c r="D121" s="25"/>
      <c r="E121" s="11"/>
      <c r="F121" s="11"/>
      <c r="G121" s="12">
        <v>0</v>
      </c>
      <c r="H121" s="45"/>
      <c r="I121" s="24">
        <f t="shared" ref="I121" si="13">+IF(H121=2021,E121*G121,0)</f>
        <v>0</v>
      </c>
      <c r="J121" s="11"/>
    </row>
    <row r="122" spans="1:10" s="20" customFormat="1" x14ac:dyDescent="0.2">
      <c r="A122" s="11"/>
      <c r="B122" s="179"/>
      <c r="C122" s="152" t="s">
        <v>128</v>
      </c>
      <c r="D122" s="25"/>
      <c r="E122" s="11"/>
      <c r="F122" s="11"/>
      <c r="G122" s="12"/>
      <c r="H122" s="45"/>
      <c r="I122" s="24"/>
      <c r="J122" s="11"/>
    </row>
    <row r="123" spans="1:10" s="20" customFormat="1" ht="17" thickBot="1" x14ac:dyDescent="0.25">
      <c r="A123" s="11"/>
      <c r="B123" s="180" t="s">
        <v>163</v>
      </c>
      <c r="C123" s="181" t="s">
        <v>159</v>
      </c>
      <c r="D123" s="181"/>
      <c r="E123" s="181"/>
      <c r="F123" s="181"/>
      <c r="G123" s="181"/>
      <c r="H123" s="182"/>
      <c r="I123" s="182">
        <f>+SUM(I110:I116,I118:I122)</f>
        <v>0</v>
      </c>
      <c r="J123" s="11"/>
    </row>
    <row r="124" spans="1:10" s="20" customFormat="1" ht="17" thickBot="1" x14ac:dyDescent="0.25">
      <c r="A124" s="11"/>
      <c r="B124" s="167"/>
      <c r="C124" s="167"/>
      <c r="D124" s="167"/>
      <c r="E124" s="167"/>
      <c r="F124" s="167"/>
      <c r="G124" s="167"/>
      <c r="H124" s="168"/>
      <c r="I124" s="168"/>
      <c r="J124" s="11"/>
    </row>
    <row r="125" spans="1:10" s="20" customFormat="1" ht="16" x14ac:dyDescent="0.2">
      <c r="A125" s="11"/>
      <c r="B125" s="174" t="s">
        <v>164</v>
      </c>
      <c r="C125" s="184" t="s">
        <v>178</v>
      </c>
      <c r="D125" s="175"/>
      <c r="E125" s="175"/>
      <c r="F125" s="175"/>
      <c r="G125" s="175"/>
      <c r="H125" s="175"/>
      <c r="I125" s="176"/>
      <c r="J125" s="11"/>
    </row>
    <row r="126" spans="1:10" s="20" customFormat="1" ht="16" x14ac:dyDescent="0.2">
      <c r="A126" s="11"/>
      <c r="B126" s="177"/>
      <c r="C126" s="115" t="s">
        <v>149</v>
      </c>
      <c r="D126" s="46"/>
      <c r="E126" s="46"/>
      <c r="F126" s="46"/>
      <c r="G126" s="46"/>
      <c r="H126" s="46"/>
      <c r="I126" s="173">
        <f>SUM(I127:I132)</f>
        <v>0</v>
      </c>
      <c r="J126" s="11"/>
    </row>
    <row r="127" spans="1:10" s="20" customFormat="1" x14ac:dyDescent="0.2">
      <c r="A127" s="11"/>
      <c r="B127" s="178"/>
      <c r="C127" s="152" t="s">
        <v>138</v>
      </c>
      <c r="D127" s="12"/>
      <c r="E127" s="11"/>
      <c r="F127" s="38"/>
      <c r="G127" s="12">
        <v>0</v>
      </c>
      <c r="H127" s="45"/>
      <c r="I127" s="24">
        <f t="shared" ref="I127:I132" si="14">+IF(H127=2021,E127*G127,0)</f>
        <v>0</v>
      </c>
      <c r="J127" s="11"/>
    </row>
    <row r="128" spans="1:10" s="20" customFormat="1" x14ac:dyDescent="0.2">
      <c r="A128" s="11"/>
      <c r="B128" s="179"/>
      <c r="C128" s="152" t="s">
        <v>139</v>
      </c>
      <c r="D128" s="12"/>
      <c r="E128" s="11"/>
      <c r="F128" s="38"/>
      <c r="G128" s="12">
        <v>0</v>
      </c>
      <c r="H128" s="45"/>
      <c r="I128" s="24">
        <f t="shared" si="14"/>
        <v>0</v>
      </c>
      <c r="J128" s="11"/>
    </row>
    <row r="129" spans="1:10" s="20" customFormat="1" x14ac:dyDescent="0.2">
      <c r="A129" s="11"/>
      <c r="B129" s="179"/>
      <c r="C129" s="152" t="s">
        <v>140</v>
      </c>
      <c r="D129" s="12"/>
      <c r="E129" s="11"/>
      <c r="F129" s="38"/>
      <c r="G129" s="12">
        <v>0</v>
      </c>
      <c r="H129" s="45"/>
      <c r="I129" s="24">
        <f t="shared" si="14"/>
        <v>0</v>
      </c>
      <c r="J129" s="11"/>
    </row>
    <row r="130" spans="1:10" s="20" customFormat="1" x14ac:dyDescent="0.2">
      <c r="A130" s="11"/>
      <c r="B130" s="179"/>
      <c r="C130" s="152" t="s">
        <v>141</v>
      </c>
      <c r="D130" s="12"/>
      <c r="E130" s="11"/>
      <c r="F130" s="38"/>
      <c r="G130" s="12">
        <v>0</v>
      </c>
      <c r="H130" s="45"/>
      <c r="I130" s="24">
        <f t="shared" si="14"/>
        <v>0</v>
      </c>
      <c r="J130" s="11"/>
    </row>
    <row r="131" spans="1:10" s="20" customFormat="1" x14ac:dyDescent="0.2">
      <c r="A131" s="11"/>
      <c r="B131" s="179"/>
      <c r="C131" s="152" t="s">
        <v>142</v>
      </c>
      <c r="D131" s="12"/>
      <c r="E131" s="11"/>
      <c r="F131" s="38"/>
      <c r="G131" s="12">
        <v>0</v>
      </c>
      <c r="H131" s="45"/>
      <c r="I131" s="24">
        <f t="shared" si="14"/>
        <v>0</v>
      </c>
      <c r="J131" s="11"/>
    </row>
    <row r="132" spans="1:10" s="20" customFormat="1" x14ac:dyDescent="0.2">
      <c r="A132" s="11"/>
      <c r="B132" s="179"/>
      <c r="C132" s="152" t="s">
        <v>143</v>
      </c>
      <c r="D132" s="12"/>
      <c r="E132" s="11"/>
      <c r="F132" s="38"/>
      <c r="G132" s="12">
        <v>0</v>
      </c>
      <c r="H132" s="45"/>
      <c r="I132" s="24">
        <f t="shared" si="14"/>
        <v>0</v>
      </c>
      <c r="J132" s="11"/>
    </row>
    <row r="133" spans="1:10" s="20" customFormat="1" x14ac:dyDescent="0.2">
      <c r="A133" s="11"/>
      <c r="B133" s="179"/>
      <c r="C133" s="152" t="s">
        <v>128</v>
      </c>
      <c r="D133" s="12"/>
      <c r="E133" s="11"/>
      <c r="F133" s="38"/>
      <c r="G133" s="12"/>
      <c r="H133" s="45"/>
      <c r="I133" s="24"/>
      <c r="J133" s="11"/>
    </row>
    <row r="134" spans="1:10" s="20" customFormat="1" x14ac:dyDescent="0.2">
      <c r="A134" s="11"/>
      <c r="B134" s="177"/>
      <c r="C134" s="170" t="s">
        <v>150</v>
      </c>
      <c r="D134" s="44"/>
      <c r="E134" s="43"/>
      <c r="F134" s="171"/>
      <c r="G134" s="44"/>
      <c r="H134" s="172"/>
      <c r="I134" s="173">
        <f>SUM(I135:I138)</f>
        <v>0</v>
      </c>
      <c r="J134" s="11"/>
    </row>
    <row r="135" spans="1:10" s="20" customFormat="1" x14ac:dyDescent="0.2">
      <c r="A135" s="11"/>
      <c r="B135" s="179"/>
      <c r="C135" s="152" t="s">
        <v>144</v>
      </c>
      <c r="D135" s="25"/>
      <c r="E135" s="11"/>
      <c r="F135" s="11"/>
      <c r="G135" s="12">
        <v>0</v>
      </c>
      <c r="H135" s="45"/>
      <c r="I135" s="24">
        <f>+IF(H135=2021,E135*G135,0)</f>
        <v>0</v>
      </c>
      <c r="J135" s="11"/>
    </row>
    <row r="136" spans="1:10" s="20" customFormat="1" x14ac:dyDescent="0.2">
      <c r="A136" s="11"/>
      <c r="B136" s="179"/>
      <c r="C136" s="152" t="s">
        <v>145</v>
      </c>
      <c r="D136" s="25"/>
      <c r="E136" s="11"/>
      <c r="F136" s="11"/>
      <c r="G136" s="12">
        <v>0</v>
      </c>
      <c r="H136" s="45"/>
      <c r="I136" s="24">
        <f>+IF(H136=2021,E136*G136,0)</f>
        <v>0</v>
      </c>
      <c r="J136" s="11"/>
    </row>
    <row r="137" spans="1:10" s="20" customFormat="1" x14ac:dyDescent="0.2">
      <c r="A137" s="11"/>
      <c r="B137" s="179"/>
      <c r="C137" s="152" t="s">
        <v>146</v>
      </c>
      <c r="D137" s="25"/>
      <c r="E137" s="11"/>
      <c r="F137" s="11"/>
      <c r="G137" s="12">
        <v>0</v>
      </c>
      <c r="H137" s="45"/>
      <c r="I137" s="24">
        <f>+IF(H137=2021,E137*G137,0)</f>
        <v>0</v>
      </c>
      <c r="J137" s="11"/>
    </row>
    <row r="138" spans="1:10" s="20" customFormat="1" x14ac:dyDescent="0.2">
      <c r="A138" s="11"/>
      <c r="B138" s="179"/>
      <c r="C138" s="152" t="s">
        <v>147</v>
      </c>
      <c r="D138" s="25"/>
      <c r="E138" s="11"/>
      <c r="F138" s="11"/>
      <c r="G138" s="12">
        <v>0</v>
      </c>
      <c r="H138" s="45"/>
      <c r="I138" s="24">
        <f t="shared" ref="I138" si="15">+IF(H138=2021,E138*G138,0)</f>
        <v>0</v>
      </c>
      <c r="J138" s="11"/>
    </row>
    <row r="139" spans="1:10" s="20" customFormat="1" x14ac:dyDescent="0.2">
      <c r="A139" s="11"/>
      <c r="B139" s="179"/>
      <c r="C139" s="152" t="s">
        <v>128</v>
      </c>
      <c r="D139" s="25"/>
      <c r="E139" s="11"/>
      <c r="F139" s="11"/>
      <c r="G139" s="12"/>
      <c r="H139" s="45"/>
      <c r="I139" s="24"/>
      <c r="J139" s="11"/>
    </row>
    <row r="140" spans="1:10" s="20" customFormat="1" ht="17" thickBot="1" x14ac:dyDescent="0.25">
      <c r="A140" s="11"/>
      <c r="B140" s="180" t="s">
        <v>165</v>
      </c>
      <c r="C140" s="181" t="s">
        <v>159</v>
      </c>
      <c r="D140" s="181"/>
      <c r="E140" s="181"/>
      <c r="F140" s="181"/>
      <c r="G140" s="181"/>
      <c r="H140" s="182"/>
      <c r="I140" s="182">
        <f>+SUM(I127:I133,I135:I139)</f>
        <v>0</v>
      </c>
      <c r="J140" s="11"/>
    </row>
    <row r="141" spans="1:10" s="20" customFormat="1" ht="17" thickBot="1" x14ac:dyDescent="0.25">
      <c r="A141" s="11"/>
      <c r="B141" s="167"/>
      <c r="C141" s="167"/>
      <c r="D141" s="167"/>
      <c r="E141" s="167"/>
      <c r="F141" s="167"/>
      <c r="G141" s="167"/>
      <c r="H141" s="168"/>
      <c r="I141" s="168"/>
      <c r="J141" s="11"/>
    </row>
    <row r="142" spans="1:10" s="20" customFormat="1" ht="16" x14ac:dyDescent="0.2">
      <c r="A142" s="11"/>
      <c r="B142" s="174" t="s">
        <v>167</v>
      </c>
      <c r="C142" s="184" t="s">
        <v>179</v>
      </c>
      <c r="D142" s="175"/>
      <c r="E142" s="175"/>
      <c r="F142" s="175"/>
      <c r="G142" s="175"/>
      <c r="H142" s="175"/>
      <c r="I142" s="176"/>
      <c r="J142" s="11"/>
    </row>
    <row r="143" spans="1:10" s="20" customFormat="1" ht="16" x14ac:dyDescent="0.2">
      <c r="A143" s="11"/>
      <c r="B143" s="177"/>
      <c r="C143" s="115" t="s">
        <v>149</v>
      </c>
      <c r="D143" s="46"/>
      <c r="E143" s="46"/>
      <c r="F143" s="46"/>
      <c r="G143" s="46"/>
      <c r="H143" s="46"/>
      <c r="I143" s="173">
        <f>SUM(I144:I149)</f>
        <v>0</v>
      </c>
      <c r="J143" s="11"/>
    </row>
    <row r="144" spans="1:10" s="20" customFormat="1" x14ac:dyDescent="0.2">
      <c r="A144" s="11"/>
      <c r="B144" s="178"/>
      <c r="C144" s="152" t="s">
        <v>138</v>
      </c>
      <c r="D144" s="12"/>
      <c r="E144" s="11"/>
      <c r="F144" s="38"/>
      <c r="G144" s="12">
        <v>0</v>
      </c>
      <c r="H144" s="45"/>
      <c r="I144" s="24">
        <f t="shared" ref="I144:I149" si="16">+IF(H144=2021,E144*G144,0)</f>
        <v>0</v>
      </c>
      <c r="J144" s="11"/>
    </row>
    <row r="145" spans="1:10" s="20" customFormat="1" x14ac:dyDescent="0.2">
      <c r="A145" s="11"/>
      <c r="B145" s="179"/>
      <c r="C145" s="152" t="s">
        <v>139</v>
      </c>
      <c r="D145" s="12"/>
      <c r="E145" s="11"/>
      <c r="F145" s="38"/>
      <c r="G145" s="12">
        <v>0</v>
      </c>
      <c r="H145" s="45"/>
      <c r="I145" s="24">
        <f t="shared" si="16"/>
        <v>0</v>
      </c>
      <c r="J145" s="11"/>
    </row>
    <row r="146" spans="1:10" s="20" customFormat="1" x14ac:dyDescent="0.2">
      <c r="A146" s="11"/>
      <c r="B146" s="179"/>
      <c r="C146" s="152" t="s">
        <v>140</v>
      </c>
      <c r="D146" s="12"/>
      <c r="E146" s="11"/>
      <c r="F146" s="38"/>
      <c r="G146" s="12">
        <v>0</v>
      </c>
      <c r="H146" s="45"/>
      <c r="I146" s="24">
        <f t="shared" si="16"/>
        <v>0</v>
      </c>
      <c r="J146" s="11"/>
    </row>
    <row r="147" spans="1:10" s="20" customFormat="1" x14ac:dyDescent="0.2">
      <c r="A147" s="11"/>
      <c r="B147" s="179"/>
      <c r="C147" s="152" t="s">
        <v>141</v>
      </c>
      <c r="D147" s="12"/>
      <c r="E147" s="11"/>
      <c r="F147" s="38"/>
      <c r="G147" s="12">
        <v>0</v>
      </c>
      <c r="H147" s="45"/>
      <c r="I147" s="24">
        <f t="shared" si="16"/>
        <v>0</v>
      </c>
      <c r="J147" s="11"/>
    </row>
    <row r="148" spans="1:10" s="20" customFormat="1" x14ac:dyDescent="0.2">
      <c r="A148" s="11"/>
      <c r="B148" s="179"/>
      <c r="C148" s="152" t="s">
        <v>142</v>
      </c>
      <c r="D148" s="12"/>
      <c r="E148" s="11"/>
      <c r="F148" s="38"/>
      <c r="G148" s="12">
        <v>0</v>
      </c>
      <c r="H148" s="45"/>
      <c r="I148" s="24">
        <f t="shared" si="16"/>
        <v>0</v>
      </c>
      <c r="J148" s="11"/>
    </row>
    <row r="149" spans="1:10" s="20" customFormat="1" x14ac:dyDescent="0.2">
      <c r="A149" s="11"/>
      <c r="B149" s="179"/>
      <c r="C149" s="152" t="s">
        <v>143</v>
      </c>
      <c r="D149" s="12"/>
      <c r="E149" s="11"/>
      <c r="F149" s="38"/>
      <c r="G149" s="12">
        <v>0</v>
      </c>
      <c r="H149" s="45"/>
      <c r="I149" s="24">
        <f t="shared" si="16"/>
        <v>0</v>
      </c>
      <c r="J149" s="11"/>
    </row>
    <row r="150" spans="1:10" s="20" customFormat="1" x14ac:dyDescent="0.2">
      <c r="A150" s="11"/>
      <c r="B150" s="179"/>
      <c r="C150" s="152" t="s">
        <v>128</v>
      </c>
      <c r="D150" s="12"/>
      <c r="E150" s="11"/>
      <c r="F150" s="38"/>
      <c r="G150" s="12"/>
      <c r="H150" s="45"/>
      <c r="I150" s="24"/>
      <c r="J150" s="11"/>
    </row>
    <row r="151" spans="1:10" s="20" customFormat="1" x14ac:dyDescent="0.2">
      <c r="A151" s="11"/>
      <c r="B151" s="177"/>
      <c r="C151" s="170" t="s">
        <v>150</v>
      </c>
      <c r="D151" s="44"/>
      <c r="E151" s="43"/>
      <c r="F151" s="171"/>
      <c r="G151" s="44"/>
      <c r="H151" s="172"/>
      <c r="I151" s="173">
        <f>SUM(I152:I155)</f>
        <v>0</v>
      </c>
      <c r="J151" s="11"/>
    </row>
    <row r="152" spans="1:10" s="20" customFormat="1" x14ac:dyDescent="0.2">
      <c r="A152" s="11"/>
      <c r="B152" s="179"/>
      <c r="C152" s="152" t="s">
        <v>144</v>
      </c>
      <c r="D152" s="25"/>
      <c r="E152" s="11"/>
      <c r="F152" s="11"/>
      <c r="G152" s="12">
        <v>0</v>
      </c>
      <c r="H152" s="45"/>
      <c r="I152" s="24">
        <f>+IF(H152=2021,E152*G152,0)</f>
        <v>0</v>
      </c>
      <c r="J152" s="11"/>
    </row>
    <row r="153" spans="1:10" s="20" customFormat="1" x14ac:dyDescent="0.2">
      <c r="A153" s="11"/>
      <c r="B153" s="179"/>
      <c r="C153" s="152" t="s">
        <v>145</v>
      </c>
      <c r="D153" s="25"/>
      <c r="E153" s="11"/>
      <c r="F153" s="11"/>
      <c r="G153" s="12">
        <v>0</v>
      </c>
      <c r="H153" s="45"/>
      <c r="I153" s="24">
        <f>+IF(H153=2021,E153*G153,0)</f>
        <v>0</v>
      </c>
      <c r="J153" s="11"/>
    </row>
    <row r="154" spans="1:10" s="20" customFormat="1" x14ac:dyDescent="0.2">
      <c r="A154" s="11"/>
      <c r="B154" s="179"/>
      <c r="C154" s="152" t="s">
        <v>146</v>
      </c>
      <c r="D154" s="25"/>
      <c r="E154" s="11"/>
      <c r="F154" s="11"/>
      <c r="G154" s="12">
        <v>0</v>
      </c>
      <c r="H154" s="45"/>
      <c r="I154" s="24">
        <f>+IF(H154=2021,E154*G154,0)</f>
        <v>0</v>
      </c>
      <c r="J154" s="11"/>
    </row>
    <row r="155" spans="1:10" s="20" customFormat="1" x14ac:dyDescent="0.2">
      <c r="A155" s="11"/>
      <c r="B155" s="179"/>
      <c r="C155" s="152" t="s">
        <v>147</v>
      </c>
      <c r="D155" s="25"/>
      <c r="E155" s="11"/>
      <c r="F155" s="11"/>
      <c r="G155" s="12">
        <v>0</v>
      </c>
      <c r="H155" s="45"/>
      <c r="I155" s="24">
        <f t="shared" ref="I155" si="17">+IF(H155=2021,E155*G155,0)</f>
        <v>0</v>
      </c>
      <c r="J155" s="11"/>
    </row>
    <row r="156" spans="1:10" s="20" customFormat="1" x14ac:dyDescent="0.2">
      <c r="A156" s="11"/>
      <c r="B156" s="179"/>
      <c r="C156" s="152" t="s">
        <v>128</v>
      </c>
      <c r="D156" s="25"/>
      <c r="E156" s="11"/>
      <c r="F156" s="11"/>
      <c r="G156" s="12"/>
      <c r="H156" s="45"/>
      <c r="I156" s="24"/>
      <c r="J156" s="11"/>
    </row>
    <row r="157" spans="1:10" s="20" customFormat="1" ht="17" thickBot="1" x14ac:dyDescent="0.25">
      <c r="A157" s="11"/>
      <c r="B157" s="180" t="s">
        <v>168</v>
      </c>
      <c r="C157" s="181" t="s">
        <v>159</v>
      </c>
      <c r="D157" s="181"/>
      <c r="E157" s="181"/>
      <c r="F157" s="181"/>
      <c r="G157" s="181"/>
      <c r="H157" s="182"/>
      <c r="I157" s="182">
        <f>+SUM(I144:I150,I152:I156)</f>
        <v>0</v>
      </c>
      <c r="J157" s="11"/>
    </row>
    <row r="158" spans="1:10" s="20" customFormat="1" ht="17" thickBot="1" x14ac:dyDescent="0.25">
      <c r="A158" s="11"/>
      <c r="B158" s="167"/>
      <c r="C158" s="167"/>
      <c r="D158" s="167"/>
      <c r="E158" s="167"/>
      <c r="F158" s="167"/>
      <c r="G158" s="167"/>
      <c r="H158" s="168"/>
      <c r="I158" s="168"/>
      <c r="J158" s="11"/>
    </row>
    <row r="159" spans="1:10" s="20" customFormat="1" ht="16" x14ac:dyDescent="0.2">
      <c r="A159" s="11"/>
      <c r="B159" s="174" t="s">
        <v>169</v>
      </c>
      <c r="C159" s="184" t="s">
        <v>180</v>
      </c>
      <c r="D159" s="175"/>
      <c r="E159" s="175"/>
      <c r="F159" s="175"/>
      <c r="G159" s="175"/>
      <c r="H159" s="175"/>
      <c r="I159" s="176"/>
      <c r="J159" s="11"/>
    </row>
    <row r="160" spans="1:10" s="20" customFormat="1" ht="16" x14ac:dyDescent="0.2">
      <c r="A160" s="11"/>
      <c r="B160" s="177"/>
      <c r="C160" s="115" t="s">
        <v>149</v>
      </c>
      <c r="D160" s="46"/>
      <c r="E160" s="46"/>
      <c r="F160" s="46"/>
      <c r="G160" s="46"/>
      <c r="H160" s="46"/>
      <c r="I160" s="173">
        <f>SUM(I161:I166)</f>
        <v>0</v>
      </c>
      <c r="J160" s="11"/>
    </row>
    <row r="161" spans="1:10" s="20" customFormat="1" x14ac:dyDescent="0.2">
      <c r="A161" s="11"/>
      <c r="B161" s="178"/>
      <c r="C161" s="152" t="s">
        <v>138</v>
      </c>
      <c r="D161" s="12"/>
      <c r="E161" s="11"/>
      <c r="F161" s="38"/>
      <c r="G161" s="12">
        <v>0</v>
      </c>
      <c r="H161" s="45"/>
      <c r="I161" s="24">
        <f t="shared" ref="I161:I166" si="18">+IF(H161=2021,E161*G161,0)</f>
        <v>0</v>
      </c>
      <c r="J161" s="11"/>
    </row>
    <row r="162" spans="1:10" s="20" customFormat="1" x14ac:dyDescent="0.2">
      <c r="A162" s="11"/>
      <c r="B162" s="179"/>
      <c r="C162" s="152" t="s">
        <v>139</v>
      </c>
      <c r="D162" s="12"/>
      <c r="E162" s="11"/>
      <c r="F162" s="38"/>
      <c r="G162" s="12">
        <v>0</v>
      </c>
      <c r="H162" s="45"/>
      <c r="I162" s="24">
        <f t="shared" si="18"/>
        <v>0</v>
      </c>
      <c r="J162" s="11"/>
    </row>
    <row r="163" spans="1:10" s="20" customFormat="1" x14ac:dyDescent="0.2">
      <c r="A163" s="11"/>
      <c r="B163" s="179"/>
      <c r="C163" s="152" t="s">
        <v>140</v>
      </c>
      <c r="D163" s="12"/>
      <c r="E163" s="11"/>
      <c r="F163" s="38"/>
      <c r="G163" s="12">
        <v>0</v>
      </c>
      <c r="H163" s="45"/>
      <c r="I163" s="24">
        <f t="shared" si="18"/>
        <v>0</v>
      </c>
      <c r="J163" s="11"/>
    </row>
    <row r="164" spans="1:10" s="20" customFormat="1" x14ac:dyDescent="0.2">
      <c r="A164" s="11"/>
      <c r="B164" s="179"/>
      <c r="C164" s="152" t="s">
        <v>141</v>
      </c>
      <c r="D164" s="12"/>
      <c r="E164" s="11"/>
      <c r="F164" s="38"/>
      <c r="G164" s="12">
        <v>0</v>
      </c>
      <c r="H164" s="45"/>
      <c r="I164" s="24">
        <f t="shared" si="18"/>
        <v>0</v>
      </c>
      <c r="J164" s="11"/>
    </row>
    <row r="165" spans="1:10" s="20" customFormat="1" x14ac:dyDescent="0.2">
      <c r="A165" s="11"/>
      <c r="B165" s="179"/>
      <c r="C165" s="152" t="s">
        <v>142</v>
      </c>
      <c r="D165" s="12"/>
      <c r="E165" s="11"/>
      <c r="F165" s="38"/>
      <c r="G165" s="12">
        <v>0</v>
      </c>
      <c r="H165" s="45"/>
      <c r="I165" s="24">
        <f t="shared" si="18"/>
        <v>0</v>
      </c>
      <c r="J165" s="11"/>
    </row>
    <row r="166" spans="1:10" s="20" customFormat="1" x14ac:dyDescent="0.2">
      <c r="A166" s="11"/>
      <c r="B166" s="179"/>
      <c r="C166" s="152" t="s">
        <v>143</v>
      </c>
      <c r="D166" s="12"/>
      <c r="E166" s="11"/>
      <c r="F166" s="38"/>
      <c r="G166" s="12">
        <v>0</v>
      </c>
      <c r="H166" s="45"/>
      <c r="I166" s="24">
        <f t="shared" si="18"/>
        <v>0</v>
      </c>
      <c r="J166" s="11"/>
    </row>
    <row r="167" spans="1:10" s="20" customFormat="1" x14ac:dyDescent="0.2">
      <c r="A167" s="11"/>
      <c r="B167" s="179"/>
      <c r="C167" s="152" t="s">
        <v>128</v>
      </c>
      <c r="D167" s="12"/>
      <c r="E167" s="11"/>
      <c r="F167" s="38"/>
      <c r="G167" s="12"/>
      <c r="H167" s="45"/>
      <c r="I167" s="24"/>
      <c r="J167" s="11"/>
    </row>
    <row r="168" spans="1:10" s="20" customFormat="1" x14ac:dyDescent="0.2">
      <c r="A168" s="11"/>
      <c r="B168" s="177"/>
      <c r="C168" s="170" t="s">
        <v>150</v>
      </c>
      <c r="D168" s="44"/>
      <c r="E168" s="43"/>
      <c r="F168" s="171"/>
      <c r="G168" s="44"/>
      <c r="H168" s="172"/>
      <c r="I168" s="173">
        <f>SUM(I169:I172)</f>
        <v>0</v>
      </c>
      <c r="J168" s="11"/>
    </row>
    <row r="169" spans="1:10" s="20" customFormat="1" x14ac:dyDescent="0.2">
      <c r="A169" s="11"/>
      <c r="B169" s="179"/>
      <c r="C169" s="152" t="s">
        <v>144</v>
      </c>
      <c r="D169" s="25"/>
      <c r="E169" s="11"/>
      <c r="F169" s="11"/>
      <c r="G169" s="12">
        <v>0</v>
      </c>
      <c r="H169" s="45"/>
      <c r="I169" s="24">
        <f>+IF(H169=2021,E169*G169,0)</f>
        <v>0</v>
      </c>
      <c r="J169" s="11"/>
    </row>
    <row r="170" spans="1:10" s="20" customFormat="1" x14ac:dyDescent="0.2">
      <c r="A170" s="11"/>
      <c r="B170" s="179"/>
      <c r="C170" s="152" t="s">
        <v>145</v>
      </c>
      <c r="D170" s="25"/>
      <c r="E170" s="11"/>
      <c r="F170" s="11"/>
      <c r="G170" s="12">
        <v>0</v>
      </c>
      <c r="H170" s="45"/>
      <c r="I170" s="24">
        <f>+IF(H170=2021,E170*G170,0)</f>
        <v>0</v>
      </c>
      <c r="J170" s="11"/>
    </row>
    <row r="171" spans="1:10" s="20" customFormat="1" x14ac:dyDescent="0.2">
      <c r="A171" s="11"/>
      <c r="B171" s="179"/>
      <c r="C171" s="152" t="s">
        <v>146</v>
      </c>
      <c r="D171" s="25"/>
      <c r="E171" s="11"/>
      <c r="F171" s="11"/>
      <c r="G171" s="12">
        <v>0</v>
      </c>
      <c r="H171" s="45"/>
      <c r="I171" s="24">
        <f>+IF(H171=2021,E171*G171,0)</f>
        <v>0</v>
      </c>
      <c r="J171" s="11"/>
    </row>
    <row r="172" spans="1:10" s="20" customFormat="1" x14ac:dyDescent="0.2">
      <c r="A172" s="11"/>
      <c r="B172" s="179"/>
      <c r="C172" s="152" t="s">
        <v>147</v>
      </c>
      <c r="D172" s="25"/>
      <c r="E172" s="11"/>
      <c r="F172" s="11"/>
      <c r="G172" s="12">
        <v>0</v>
      </c>
      <c r="H172" s="45"/>
      <c r="I172" s="24">
        <f t="shared" ref="I172" si="19">+IF(H172=2021,E172*G172,0)</f>
        <v>0</v>
      </c>
      <c r="J172" s="11"/>
    </row>
    <row r="173" spans="1:10" s="20" customFormat="1" x14ac:dyDescent="0.2">
      <c r="A173" s="11"/>
      <c r="B173" s="179"/>
      <c r="C173" s="152" t="s">
        <v>128</v>
      </c>
      <c r="D173" s="25"/>
      <c r="E173" s="11"/>
      <c r="F173" s="11"/>
      <c r="G173" s="12"/>
      <c r="H173" s="45"/>
      <c r="I173" s="24"/>
      <c r="J173" s="11"/>
    </row>
    <row r="174" spans="1:10" s="20" customFormat="1" ht="17" thickBot="1" x14ac:dyDescent="0.25">
      <c r="A174" s="11"/>
      <c r="B174" s="180" t="s">
        <v>170</v>
      </c>
      <c r="C174" s="181" t="s">
        <v>159</v>
      </c>
      <c r="D174" s="181"/>
      <c r="E174" s="181"/>
      <c r="F174" s="181"/>
      <c r="G174" s="181"/>
      <c r="H174" s="182"/>
      <c r="I174" s="182">
        <f>+SUM(I161:I167,I169:I173)</f>
        <v>0</v>
      </c>
      <c r="J174" s="11"/>
    </row>
    <row r="175" spans="1:10" s="20" customFormat="1" ht="16" x14ac:dyDescent="0.2">
      <c r="A175" s="11"/>
      <c r="B175" s="167"/>
      <c r="C175" s="167"/>
      <c r="D175" s="167"/>
      <c r="E175" s="167"/>
      <c r="F175" s="167"/>
      <c r="G175" s="167"/>
      <c r="H175" s="168"/>
      <c r="I175" s="168"/>
      <c r="J175" s="11"/>
    </row>
    <row r="176" spans="1:10" s="20" customFormat="1" ht="16" x14ac:dyDescent="0.2">
      <c r="A176" s="11"/>
      <c r="B176" s="167"/>
      <c r="C176" s="167"/>
      <c r="D176" s="167"/>
      <c r="E176" s="167"/>
      <c r="F176" s="167"/>
      <c r="G176" s="167"/>
      <c r="H176" s="168"/>
      <c r="I176" s="168"/>
      <c r="J176" s="11"/>
    </row>
    <row r="177" spans="1:10" s="20" customFormat="1" ht="16" x14ac:dyDescent="0.2">
      <c r="A177" s="11"/>
      <c r="B177" s="167"/>
      <c r="C177" s="167"/>
      <c r="D177" s="167"/>
      <c r="E177" s="167"/>
      <c r="F177" s="167"/>
      <c r="G177" s="167"/>
      <c r="H177" s="168"/>
      <c r="I177" s="168"/>
      <c r="J177" s="11"/>
    </row>
    <row r="178" spans="1:10" s="20" customFormat="1" ht="32" customHeight="1" x14ac:dyDescent="0.2">
      <c r="A178" s="11"/>
      <c r="B178" s="205" t="s">
        <v>183</v>
      </c>
      <c r="C178" s="205"/>
      <c r="D178" s="205"/>
      <c r="E178" s="205"/>
      <c r="F178" s="205"/>
      <c r="G178" s="205"/>
      <c r="H178" s="205"/>
      <c r="I178" s="205"/>
      <c r="J178" s="11"/>
    </row>
    <row r="180" spans="1:10" ht="16" x14ac:dyDescent="0.2">
      <c r="B180" s="116" t="s">
        <v>31</v>
      </c>
      <c r="C180" s="47"/>
      <c r="D180" s="47"/>
      <c r="E180" s="47"/>
      <c r="F180" s="47"/>
      <c r="G180" s="47"/>
      <c r="H180" s="47"/>
      <c r="I180" s="48">
        <v>2022</v>
      </c>
    </row>
    <row r="181" spans="1:10" x14ac:dyDescent="0.2">
      <c r="B181" s="56" t="s">
        <v>30</v>
      </c>
      <c r="C181" s="56"/>
      <c r="D181" s="56"/>
      <c r="E181" s="56"/>
      <c r="F181" s="56"/>
      <c r="G181" s="56"/>
      <c r="H181" s="56"/>
      <c r="I181" s="63" t="s">
        <v>28</v>
      </c>
    </row>
    <row r="182" spans="1:10" x14ac:dyDescent="0.2">
      <c r="B182" s="56"/>
      <c r="C182" s="56"/>
      <c r="D182" s="56"/>
      <c r="E182" s="56"/>
      <c r="F182" s="56"/>
      <c r="G182" s="56"/>
      <c r="H182" s="56"/>
      <c r="I182" s="63" t="s">
        <v>29</v>
      </c>
    </row>
    <row r="183" spans="1:10" ht="16" x14ac:dyDescent="0.2">
      <c r="B183" s="49" t="s">
        <v>93</v>
      </c>
      <c r="C183" s="49"/>
      <c r="D183" s="49"/>
      <c r="E183" s="49"/>
      <c r="F183" s="50"/>
      <c r="G183" s="49"/>
      <c r="H183" s="49"/>
      <c r="I183" s="51">
        <f>I7+I24+I41+I58+I75+I92+I109+I126+I143+I160</f>
        <v>0</v>
      </c>
    </row>
    <row r="184" spans="1:10" ht="16" x14ac:dyDescent="0.2">
      <c r="B184" s="27" t="s">
        <v>99</v>
      </c>
      <c r="C184" s="56"/>
      <c r="D184" s="56"/>
      <c r="E184" s="27"/>
      <c r="F184" s="28"/>
      <c r="G184" s="27"/>
      <c r="H184" s="27"/>
      <c r="I184" s="29"/>
    </row>
    <row r="185" spans="1:10" x14ac:dyDescent="0.2">
      <c r="B185" s="56"/>
      <c r="C185" s="56" t="s">
        <v>100</v>
      </c>
      <c r="D185" s="56"/>
      <c r="E185" s="56"/>
      <c r="F185" s="56"/>
      <c r="G185" s="56"/>
      <c r="H185" s="56"/>
      <c r="I185" s="58">
        <f>0+SUMIF($D$8:$D$178,C185,I$8:I$178)</f>
        <v>0</v>
      </c>
    </row>
    <row r="186" spans="1:10" x14ac:dyDescent="0.2">
      <c r="B186" s="56"/>
      <c r="C186" s="56" t="s">
        <v>101</v>
      </c>
      <c r="D186" s="56"/>
      <c r="E186" s="56"/>
      <c r="F186" s="56"/>
      <c r="G186" s="56"/>
      <c r="H186" s="56"/>
      <c r="I186" s="58">
        <f>0+SUMIF($D$8:$D$178,C186,I$8:I$178)</f>
        <v>0</v>
      </c>
    </row>
    <row r="187" spans="1:10" x14ac:dyDescent="0.2">
      <c r="B187" s="56"/>
      <c r="C187" s="56" t="s">
        <v>102</v>
      </c>
      <c r="D187" s="56"/>
      <c r="E187" s="56"/>
      <c r="F187" s="56"/>
      <c r="G187" s="56"/>
      <c r="H187" s="56"/>
      <c r="I187" s="58">
        <f>0+SUMIF($D$8:$D$178,C187,I$8:I$178)</f>
        <v>0</v>
      </c>
    </row>
    <row r="188" spans="1:10" x14ac:dyDescent="0.2">
      <c r="B188" s="56"/>
      <c r="C188" s="56" t="s">
        <v>105</v>
      </c>
      <c r="D188" s="56"/>
      <c r="E188" s="56"/>
      <c r="F188" s="56"/>
      <c r="G188" s="56"/>
      <c r="H188" s="56"/>
      <c r="I188" s="58">
        <f>0+SUMIF($D$8:$D$178,C188,I$8:I$178)</f>
        <v>0</v>
      </c>
    </row>
    <row r="189" spans="1:10" x14ac:dyDescent="0.2">
      <c r="B189" s="64"/>
      <c r="C189" s="64" t="s">
        <v>103</v>
      </c>
      <c r="D189" s="64"/>
      <c r="E189" s="64"/>
      <c r="F189" s="64"/>
      <c r="G189" s="64"/>
      <c r="H189" s="64"/>
      <c r="I189" s="58">
        <f>0+SUMIF($D$8:$D$178,C189,I$8:I$178)</f>
        <v>0</v>
      </c>
    </row>
    <row r="190" spans="1:10" x14ac:dyDescent="0.2">
      <c r="B190" s="39"/>
      <c r="C190" s="112" t="s">
        <v>104</v>
      </c>
      <c r="D190" s="112"/>
      <c r="E190" s="39"/>
      <c r="F190" s="39"/>
      <c r="G190" s="39"/>
      <c r="H190" s="39"/>
      <c r="I190" s="113">
        <f>SUM(I185:I189)</f>
        <v>0</v>
      </c>
    </row>
  </sheetData>
  <dataConsolidate/>
  <mergeCells count="1">
    <mergeCell ref="B178:I178"/>
  </mergeCells>
  <phoneticPr fontId="14" type="noConversion"/>
  <dataValidations count="3">
    <dataValidation type="list" allowBlank="1" showInputMessage="1" showErrorMessage="1" sqref="H8:H20 H25:H37 H42:H54 H59:H71 H76:H88 H110:H122 H93:H105 H127:H139 H144:H156 H161:H173" xr:uid="{0217AFDF-B60B-E24A-8952-4AA141D34EC9}">
      <formula1>"2021,2022"</formula1>
    </dataValidation>
    <dataValidation type="list" allowBlank="1" showInputMessage="1" showErrorMessage="1" sqref="F8:F15 F25:F32 F42:F49 F59:F66 F76:F83 F110:F117 F93:F100 F127:F134 F144:F151 F161:F168" xr:uid="{00000000-0002-0000-0000-000000000000}">
      <formula1>"fte, uren"</formula1>
    </dataValidation>
    <dataValidation type="list" allowBlank="1" showInputMessage="1" showErrorMessage="1" sqref="D8:D15 D25:D32 D42:D49 D59:D66 D76:D83 D110:D117 D93:D100 D127:D134 D144:D151 D161:D168" xr:uid="{F2C53701-68CD-FD43-B5DE-A7898296B096}">
      <formula1>"vast contract,tijdelijk contract,inhuur derden,stagiaires,vrijwilligers"</formula1>
    </dataValidation>
  </dataValidations>
  <printOptions gridLines="1"/>
  <pageMargins left="0.70866141732283472" right="0.70866141732283472" top="0.74803149606299213" bottom="0.74803149606299213" header="0.31496062992125984" footer="0.31496062992125984"/>
  <pageSetup paperSize="9" scale="51"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workbookViewId="0">
      <pane xSplit="3" ySplit="2" topLeftCell="D3" activePane="bottomRight" state="frozen"/>
      <selection pane="topRight" activeCell="C1" sqref="C1"/>
      <selection pane="bottomLeft" activeCell="A4" sqref="A4"/>
      <selection pane="bottomRight" activeCell="K41" sqref="K41"/>
    </sheetView>
  </sheetViews>
  <sheetFormatPr baseColWidth="10" defaultColWidth="8.83203125" defaultRowHeight="15" x14ac:dyDescent="0.2"/>
  <cols>
    <col min="1" max="1" width="2.83203125" style="13" customWidth="1"/>
    <col min="2" max="2" width="5" customWidth="1"/>
    <col min="3" max="3" width="54.1640625" bestFit="1" customWidth="1"/>
    <col min="4" max="4" width="6.6640625" bestFit="1" customWidth="1"/>
    <col min="5" max="5" width="10.5" bestFit="1" customWidth="1"/>
    <col min="6" max="7" width="10.5" customWidth="1"/>
    <col min="8" max="8" width="13.5" customWidth="1"/>
    <col min="9" max="9" width="8.83203125" style="13"/>
  </cols>
  <sheetData>
    <row r="1" spans="1:9" ht="16" x14ac:dyDescent="0.2">
      <c r="B1" s="206" t="s">
        <v>186</v>
      </c>
      <c r="C1" s="206"/>
      <c r="D1" s="206"/>
      <c r="E1" s="206"/>
      <c r="F1" s="206"/>
      <c r="G1" s="206"/>
      <c r="H1" s="206"/>
    </row>
    <row r="2" spans="1:9" ht="16" x14ac:dyDescent="0.2">
      <c r="D2" s="1" t="s">
        <v>32</v>
      </c>
      <c r="E2" s="1" t="s">
        <v>33</v>
      </c>
      <c r="F2" s="1" t="s">
        <v>34</v>
      </c>
      <c r="G2" s="1"/>
      <c r="H2" s="22" t="s">
        <v>97</v>
      </c>
    </row>
    <row r="3" spans="1:9" x14ac:dyDescent="0.2">
      <c r="H3" s="8" t="s">
        <v>28</v>
      </c>
    </row>
    <row r="4" spans="1:9" x14ac:dyDescent="0.2">
      <c r="H4" s="8" t="s">
        <v>29</v>
      </c>
    </row>
    <row r="5" spans="1:9" ht="16" x14ac:dyDescent="0.2">
      <c r="B5" s="4" t="s">
        <v>55</v>
      </c>
      <c r="G5" s="1" t="s">
        <v>98</v>
      </c>
    </row>
    <row r="6" spans="1:9" ht="16" x14ac:dyDescent="0.2">
      <c r="B6" s="54"/>
      <c r="C6" s="54" t="s">
        <v>71</v>
      </c>
      <c r="D6" s="55"/>
      <c r="E6" s="26"/>
      <c r="F6" s="26"/>
      <c r="G6" s="26"/>
      <c r="H6" s="26"/>
    </row>
    <row r="7" spans="1:9" x14ac:dyDescent="0.2">
      <c r="B7" s="117"/>
      <c r="C7" s="11" t="s">
        <v>114</v>
      </c>
      <c r="D7" s="11"/>
      <c r="E7" s="38" t="s">
        <v>181</v>
      </c>
      <c r="F7" s="12">
        <v>0</v>
      </c>
      <c r="G7" s="12"/>
      <c r="H7" s="58">
        <f>+D7*F7</f>
        <v>0</v>
      </c>
    </row>
    <row r="8" spans="1:9" x14ac:dyDescent="0.2">
      <c r="B8" s="117"/>
      <c r="C8" s="11" t="s">
        <v>120</v>
      </c>
      <c r="D8" s="11"/>
      <c r="E8" s="38"/>
      <c r="F8" s="12">
        <v>0</v>
      </c>
      <c r="G8" s="12"/>
      <c r="H8" s="58">
        <f>+D8*F8</f>
        <v>0</v>
      </c>
    </row>
    <row r="9" spans="1:9" x14ac:dyDescent="0.2">
      <c r="B9" s="117"/>
      <c r="C9" s="62" t="s">
        <v>115</v>
      </c>
      <c r="D9" s="11"/>
      <c r="E9" s="38"/>
      <c r="F9" s="12">
        <v>0</v>
      </c>
      <c r="G9" s="12"/>
      <c r="H9" s="58">
        <f t="shared" ref="H9:H10" si="0">+D9*F9</f>
        <v>0</v>
      </c>
    </row>
    <row r="10" spans="1:9" s="13" customFormat="1" x14ac:dyDescent="0.2">
      <c r="B10" s="117"/>
      <c r="C10" s="11" t="s">
        <v>116</v>
      </c>
      <c r="D10" s="11"/>
      <c r="E10" s="38"/>
      <c r="F10" s="12">
        <v>0</v>
      </c>
      <c r="G10" s="12"/>
      <c r="H10" s="58">
        <f t="shared" si="0"/>
        <v>0</v>
      </c>
    </row>
    <row r="11" spans="1:9" s="2" customFormat="1" x14ac:dyDescent="0.2">
      <c r="A11" s="84"/>
      <c r="B11" s="59"/>
      <c r="C11" s="152" t="s">
        <v>166</v>
      </c>
      <c r="D11" s="11"/>
      <c r="E11" s="38"/>
      <c r="F11" s="12">
        <v>0</v>
      </c>
      <c r="G11" s="12"/>
      <c r="H11" s="58">
        <f t="shared" ref="H11" si="1">+D11*F11</f>
        <v>0</v>
      </c>
      <c r="I11" s="84"/>
    </row>
    <row r="12" spans="1:9" s="15" customFormat="1" x14ac:dyDescent="0.2">
      <c r="B12" s="118"/>
      <c r="C12" s="30" t="s">
        <v>35</v>
      </c>
      <c r="D12" s="56"/>
      <c r="E12" s="57"/>
      <c r="F12" s="58"/>
      <c r="G12" s="12"/>
      <c r="H12" s="151">
        <v>0</v>
      </c>
    </row>
    <row r="13" spans="1:9" s="2" customFormat="1" x14ac:dyDescent="0.2">
      <c r="A13" s="84"/>
      <c r="B13" s="59"/>
      <c r="C13" s="30"/>
      <c r="D13" s="27"/>
      <c r="E13" s="27"/>
      <c r="F13" s="27"/>
      <c r="G13" s="27"/>
      <c r="H13" s="58"/>
      <c r="I13" s="84"/>
    </row>
    <row r="14" spans="1:9" s="3" customFormat="1" ht="16" x14ac:dyDescent="0.2">
      <c r="A14" s="121"/>
      <c r="B14" s="52" t="s">
        <v>14</v>
      </c>
      <c r="C14" s="52" t="s">
        <v>43</v>
      </c>
      <c r="D14" s="52"/>
      <c r="E14" s="52"/>
      <c r="F14" s="52"/>
      <c r="G14" s="52"/>
      <c r="H14" s="53">
        <f>SUM(H7:H13)</f>
        <v>0</v>
      </c>
      <c r="I14" s="121"/>
    </row>
    <row r="15" spans="1:9" x14ac:dyDescent="0.2">
      <c r="H15" s="5"/>
    </row>
    <row r="16" spans="1:9" ht="16" x14ac:dyDescent="0.2">
      <c r="B16" s="54"/>
      <c r="C16" s="60" t="s">
        <v>126</v>
      </c>
      <c r="D16" s="26"/>
      <c r="E16" s="26"/>
      <c r="F16" s="26"/>
      <c r="G16" s="26"/>
      <c r="H16" s="61"/>
    </row>
    <row r="17" spans="1:9" x14ac:dyDescent="0.2">
      <c r="B17" s="117"/>
      <c r="C17" s="11" t="s">
        <v>39</v>
      </c>
      <c r="D17" s="11"/>
      <c r="E17" s="11"/>
      <c r="F17" s="12">
        <v>0</v>
      </c>
      <c r="G17" s="12"/>
      <c r="H17" s="58">
        <f>D17*F17</f>
        <v>0</v>
      </c>
    </row>
    <row r="18" spans="1:9" x14ac:dyDescent="0.2">
      <c r="B18" s="117"/>
      <c r="C18" s="11" t="s">
        <v>36</v>
      </c>
      <c r="D18" s="11"/>
      <c r="E18" s="11"/>
      <c r="F18" s="12">
        <v>0</v>
      </c>
      <c r="G18" s="12"/>
      <c r="H18" s="58">
        <f t="shared" ref="H18:H22" si="2">D18*F18</f>
        <v>0</v>
      </c>
    </row>
    <row r="19" spans="1:9" x14ac:dyDescent="0.2">
      <c r="B19" s="117"/>
      <c r="C19" s="11" t="s">
        <v>37</v>
      </c>
      <c r="D19" s="11"/>
      <c r="E19" s="11"/>
      <c r="F19" s="12">
        <v>0</v>
      </c>
      <c r="G19" s="12"/>
      <c r="H19" s="58">
        <f t="shared" si="2"/>
        <v>0</v>
      </c>
    </row>
    <row r="20" spans="1:9" x14ac:dyDescent="0.2">
      <c r="B20" s="117"/>
      <c r="C20" s="11" t="s">
        <v>112</v>
      </c>
      <c r="D20" s="11"/>
      <c r="E20" s="11"/>
      <c r="F20" s="12">
        <v>0</v>
      </c>
      <c r="G20" s="12"/>
      <c r="H20" s="58">
        <f t="shared" si="2"/>
        <v>0</v>
      </c>
    </row>
    <row r="21" spans="1:9" x14ac:dyDescent="0.2">
      <c r="B21" s="117"/>
      <c r="C21" s="11" t="s">
        <v>38</v>
      </c>
      <c r="D21" s="11"/>
      <c r="E21" s="11"/>
      <c r="F21" s="12">
        <v>0</v>
      </c>
      <c r="G21" s="12"/>
      <c r="H21" s="58">
        <f t="shared" ref="H21" si="3">D21*F21</f>
        <v>0</v>
      </c>
    </row>
    <row r="22" spans="1:9" x14ac:dyDescent="0.2">
      <c r="B22" s="117"/>
      <c r="C22" s="152" t="s">
        <v>166</v>
      </c>
      <c r="D22" s="11"/>
      <c r="E22" s="11"/>
      <c r="F22" s="12">
        <v>0</v>
      </c>
      <c r="G22" s="12"/>
      <c r="H22" s="58">
        <f t="shared" si="2"/>
        <v>0</v>
      </c>
    </row>
    <row r="23" spans="1:9" s="3" customFormat="1" ht="16" x14ac:dyDescent="0.2">
      <c r="A23" s="121"/>
      <c r="B23" s="52" t="s">
        <v>15</v>
      </c>
      <c r="C23" s="52" t="s">
        <v>44</v>
      </c>
      <c r="D23" s="52"/>
      <c r="E23" s="52"/>
      <c r="F23" s="52"/>
      <c r="G23" s="52"/>
      <c r="H23" s="53">
        <f>SUM(H17:H22)</f>
        <v>0</v>
      </c>
      <c r="I23" s="121"/>
    </row>
    <row r="24" spans="1:9" x14ac:dyDescent="0.2">
      <c r="H24" s="5"/>
    </row>
    <row r="25" spans="1:9" s="4" customFormat="1" ht="17" thickBot="1" x14ac:dyDescent="0.25">
      <c r="A25" s="21"/>
      <c r="B25" s="6" t="s">
        <v>56</v>
      </c>
      <c r="C25" s="6"/>
      <c r="D25" s="6"/>
      <c r="E25" s="6"/>
      <c r="F25" s="6"/>
      <c r="G25" s="6"/>
      <c r="H25" s="7">
        <f>+H14+H23</f>
        <v>0</v>
      </c>
      <c r="I25" s="21"/>
    </row>
    <row r="26" spans="1:9" x14ac:dyDescent="0.2">
      <c r="H26" s="5"/>
    </row>
    <row r="28" spans="1:9" ht="16" x14ac:dyDescent="0.2">
      <c r="B28" s="116" t="s">
        <v>31</v>
      </c>
      <c r="C28" s="47"/>
      <c r="D28" s="47"/>
      <c r="E28" s="47"/>
      <c r="F28" s="47"/>
      <c r="G28" s="47"/>
      <c r="H28" s="183">
        <v>2022</v>
      </c>
    </row>
    <row r="29" spans="1:9" x14ac:dyDescent="0.2">
      <c r="B29" s="56" t="s">
        <v>30</v>
      </c>
      <c r="C29" s="56"/>
      <c r="D29" s="56"/>
      <c r="E29" s="56"/>
      <c r="F29" s="56"/>
      <c r="G29" s="56"/>
      <c r="H29" s="63" t="s">
        <v>28</v>
      </c>
    </row>
    <row r="30" spans="1:9" x14ac:dyDescent="0.2">
      <c r="B30" s="56"/>
      <c r="C30" s="56"/>
      <c r="D30" s="56"/>
      <c r="E30" s="56"/>
      <c r="F30" s="56"/>
      <c r="G30" s="56"/>
      <c r="H30" s="63" t="s">
        <v>29</v>
      </c>
    </row>
    <row r="31" spans="1:9" x14ac:dyDescent="0.2">
      <c r="B31" s="119" t="s">
        <v>94</v>
      </c>
      <c r="C31" s="102"/>
      <c r="D31" s="102"/>
      <c r="E31" s="102"/>
      <c r="F31" s="102"/>
      <c r="G31" s="102"/>
      <c r="H31" s="82">
        <f>H14</f>
        <v>0</v>
      </c>
    </row>
    <row r="32" spans="1:9" x14ac:dyDescent="0.2">
      <c r="B32" s="120" t="s">
        <v>99</v>
      </c>
      <c r="C32" s="56"/>
      <c r="D32" s="56"/>
      <c r="E32" s="56"/>
      <c r="F32" s="56"/>
      <c r="G32" s="56"/>
      <c r="H32" s="56"/>
    </row>
    <row r="33" spans="2:8" x14ac:dyDescent="0.2">
      <c r="B33" s="56"/>
      <c r="C33" s="56" t="s">
        <v>100</v>
      </c>
      <c r="D33" s="56"/>
      <c r="E33" s="56"/>
      <c r="F33" s="56"/>
      <c r="G33" s="56"/>
      <c r="H33" s="58">
        <f>0+SUMIF($G$7:$G$12,$C33,H$7:H$12)</f>
        <v>0</v>
      </c>
    </row>
    <row r="34" spans="2:8" x14ac:dyDescent="0.2">
      <c r="B34" s="56"/>
      <c r="C34" s="56" t="s">
        <v>101</v>
      </c>
      <c r="D34" s="56"/>
      <c r="E34" s="56"/>
      <c r="F34" s="56"/>
      <c r="G34" s="56"/>
      <c r="H34" s="58">
        <f t="shared" ref="H34:H37" si="4">0+SUMIF(G$7:G$12,C34,H$7:H$12)</f>
        <v>0</v>
      </c>
    </row>
    <row r="35" spans="2:8" x14ac:dyDescent="0.2">
      <c r="B35" s="56"/>
      <c r="C35" s="56" t="s">
        <v>102</v>
      </c>
      <c r="D35" s="56"/>
      <c r="E35" s="56"/>
      <c r="F35" s="56"/>
      <c r="G35" s="56"/>
      <c r="H35" s="58">
        <f t="shared" ref="H35" si="5">0+SUMIF(G$7:G$12,C35,H$7:H$12)</f>
        <v>0</v>
      </c>
    </row>
    <row r="36" spans="2:8" x14ac:dyDescent="0.2">
      <c r="B36" s="56"/>
      <c r="C36" s="56" t="s">
        <v>105</v>
      </c>
      <c r="D36" s="56"/>
      <c r="E36" s="56"/>
      <c r="F36" s="56"/>
      <c r="G36" s="56"/>
      <c r="H36" s="58">
        <f t="shared" si="4"/>
        <v>0</v>
      </c>
    </row>
    <row r="37" spans="2:8" x14ac:dyDescent="0.2">
      <c r="B37" s="64"/>
      <c r="C37" s="64" t="s">
        <v>103</v>
      </c>
      <c r="D37" s="64"/>
      <c r="E37" s="64"/>
      <c r="F37" s="64"/>
      <c r="G37" s="64"/>
      <c r="H37" s="65">
        <f t="shared" si="4"/>
        <v>0</v>
      </c>
    </row>
    <row r="38" spans="2:8" x14ac:dyDescent="0.2">
      <c r="B38" s="39"/>
      <c r="C38" s="39" t="s">
        <v>104</v>
      </c>
      <c r="D38" s="39"/>
      <c r="E38" s="39"/>
      <c r="F38" s="39"/>
      <c r="G38" s="39"/>
      <c r="H38" s="40">
        <f>SUM(H33:H37)</f>
        <v>0</v>
      </c>
    </row>
    <row r="40" spans="2:8" s="13" customFormat="1" x14ac:dyDescent="0.2"/>
    <row r="41" spans="2:8" s="13" customFormat="1" x14ac:dyDescent="0.2">
      <c r="H41" s="9"/>
    </row>
    <row r="42" spans="2:8" s="13" customFormat="1" x14ac:dyDescent="0.2">
      <c r="H42" s="9"/>
    </row>
    <row r="43" spans="2:8" s="13" customFormat="1" x14ac:dyDescent="0.2">
      <c r="H43" s="9"/>
    </row>
    <row r="44" spans="2:8" s="13" customFormat="1" x14ac:dyDescent="0.2">
      <c r="H44" s="9"/>
    </row>
    <row r="45" spans="2:8" s="13" customFormat="1" x14ac:dyDescent="0.2">
      <c r="H45" s="16"/>
    </row>
    <row r="46" spans="2:8" s="13" customFormat="1" x14ac:dyDescent="0.2"/>
  </sheetData>
  <mergeCells count="1">
    <mergeCell ref="B1:H1"/>
  </mergeCells>
  <dataValidations count="2">
    <dataValidation type="list" allowBlank="1" showInputMessage="1" showErrorMessage="1" sqref="E7:E12" xr:uid="{00000000-0002-0000-0100-000000000000}">
      <formula1>"fte, uren"</formula1>
    </dataValidation>
    <dataValidation type="list" allowBlank="1" showInputMessage="1" showErrorMessage="1" sqref="G7:G11" xr:uid="{93903DD8-3C55-C74E-A18C-A0A9C9B1D2AC}">
      <formula1>"vast contract,tijdelijk contract,inhuur derden,stagiaires,vrijwilligers"</formula1>
    </dataValidation>
  </dataValidations>
  <printOptions gridLines="1"/>
  <pageMargins left="0.70866141732283472" right="0.70866141732283472" top="0.74803149606299213" bottom="0.74803149606299213" header="0.31496062992125984" footer="0.31496062992125984"/>
  <pageSetup paperSize="9" scale="52"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3956BE3-662E-5647-8B09-4E7FA3C29EA9}">
          <x14:formula1>
            <xm:f>'A. Activiteitenlasten'!$C$184:$C$189</xm:f>
          </x14:formula1>
          <xm:sqref>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7"/>
  <sheetViews>
    <sheetView workbookViewId="0">
      <pane xSplit="3" ySplit="5" topLeftCell="D59" activePane="bottomRight" state="frozen"/>
      <selection pane="topRight" activeCell="C1" sqref="C1"/>
      <selection pane="bottomLeft" activeCell="A6" sqref="A6"/>
      <selection pane="bottomRight" activeCell="D111" sqref="D111"/>
    </sheetView>
  </sheetViews>
  <sheetFormatPr baseColWidth="10" defaultColWidth="8.83203125" defaultRowHeight="15" x14ac:dyDescent="0.2"/>
  <cols>
    <col min="1" max="1" width="2.83203125" style="13" customWidth="1"/>
    <col min="3" max="3" width="64.1640625" bestFit="1" customWidth="1"/>
    <col min="4" max="4" width="12.6640625" customWidth="1"/>
  </cols>
  <sheetData>
    <row r="1" spans="2:4" ht="16" x14ac:dyDescent="0.2">
      <c r="B1" s="18" t="s">
        <v>184</v>
      </c>
      <c r="C1" s="19"/>
      <c r="D1" s="19"/>
    </row>
    <row r="2" spans="2:4" ht="16" x14ac:dyDescent="0.2">
      <c r="B2" s="66"/>
      <c r="C2" s="67"/>
      <c r="D2" s="67"/>
    </row>
    <row r="3" spans="2:4" ht="32" x14ac:dyDescent="0.2">
      <c r="B3" s="67"/>
      <c r="C3" s="67"/>
      <c r="D3" s="68" t="s">
        <v>97</v>
      </c>
    </row>
    <row r="4" spans="2:4" x14ac:dyDescent="0.2">
      <c r="B4" s="67"/>
      <c r="C4" s="67"/>
      <c r="D4" s="69" t="s">
        <v>28</v>
      </c>
    </row>
    <row r="5" spans="2:4" x14ac:dyDescent="0.2">
      <c r="B5" s="67"/>
      <c r="C5" s="67"/>
      <c r="D5" s="69" t="s">
        <v>29</v>
      </c>
    </row>
    <row r="6" spans="2:4" ht="16" x14ac:dyDescent="0.2">
      <c r="B6" s="70" t="s">
        <v>0</v>
      </c>
      <c r="C6" s="67"/>
      <c r="D6" s="67"/>
    </row>
    <row r="7" spans="2:4" ht="16" x14ac:dyDescent="0.2">
      <c r="B7" s="17" t="s">
        <v>57</v>
      </c>
      <c r="C7" s="67"/>
      <c r="D7" s="67"/>
    </row>
    <row r="8" spans="2:4" x14ac:dyDescent="0.2">
      <c r="B8" s="154"/>
      <c r="C8" s="155" t="s">
        <v>11</v>
      </c>
      <c r="D8" s="197"/>
    </row>
    <row r="9" spans="2:4" x14ac:dyDescent="0.2">
      <c r="B9" s="156"/>
      <c r="C9" s="153" t="s">
        <v>47</v>
      </c>
      <c r="D9" s="198"/>
    </row>
    <row r="10" spans="2:4" x14ac:dyDescent="0.2">
      <c r="B10" s="158"/>
      <c r="C10" s="11" t="s">
        <v>50</v>
      </c>
      <c r="D10" s="195">
        <v>0</v>
      </c>
    </row>
    <row r="11" spans="2:4" x14ac:dyDescent="0.2">
      <c r="B11" s="158"/>
      <c r="C11" s="11" t="s">
        <v>49</v>
      </c>
      <c r="D11" s="195">
        <v>0</v>
      </c>
    </row>
    <row r="12" spans="2:4" x14ac:dyDescent="0.2">
      <c r="B12" s="158"/>
      <c r="C12" s="11" t="s">
        <v>51</v>
      </c>
      <c r="D12" s="195">
        <v>0</v>
      </c>
    </row>
    <row r="13" spans="2:4" x14ac:dyDescent="0.2">
      <c r="B13" s="158"/>
      <c r="C13" s="11"/>
      <c r="D13" s="195"/>
    </row>
    <row r="14" spans="2:4" x14ac:dyDescent="0.2">
      <c r="B14" s="156"/>
      <c r="C14" s="153" t="s">
        <v>48</v>
      </c>
      <c r="D14" s="198"/>
    </row>
    <row r="15" spans="2:4" x14ac:dyDescent="0.2">
      <c r="B15" s="158"/>
      <c r="C15" s="11" t="s">
        <v>77</v>
      </c>
      <c r="D15" s="195">
        <v>0</v>
      </c>
    </row>
    <row r="16" spans="2:4" x14ac:dyDescent="0.2">
      <c r="B16" s="158"/>
      <c r="C16" s="11" t="s">
        <v>136</v>
      </c>
      <c r="D16" s="195">
        <v>0</v>
      </c>
    </row>
    <row r="17" spans="1:4" s="1" customFormat="1" x14ac:dyDescent="0.2">
      <c r="A17" s="15"/>
      <c r="B17" s="159" t="s">
        <v>18</v>
      </c>
      <c r="C17" s="160" t="s">
        <v>46</v>
      </c>
      <c r="D17" s="199">
        <f>SUM(D10:D16)</f>
        <v>0</v>
      </c>
    </row>
    <row r="18" spans="1:4" s="2" customFormat="1" x14ac:dyDescent="0.2">
      <c r="A18" s="84"/>
      <c r="B18" s="75"/>
      <c r="C18" s="81"/>
      <c r="D18" s="10"/>
    </row>
    <row r="19" spans="1:4" s="2" customFormat="1" x14ac:dyDescent="0.2">
      <c r="A19" s="84"/>
      <c r="B19" s="192"/>
      <c r="C19" s="155" t="s">
        <v>12</v>
      </c>
      <c r="D19" s="193"/>
    </row>
    <row r="20" spans="1:4" s="2" customFormat="1" x14ac:dyDescent="0.2">
      <c r="A20" s="84"/>
      <c r="B20" s="194"/>
      <c r="C20" s="62" t="s">
        <v>187</v>
      </c>
      <c r="D20" s="195">
        <v>0</v>
      </c>
    </row>
    <row r="21" spans="1:4" s="2" customFormat="1" x14ac:dyDescent="0.2">
      <c r="A21" s="84"/>
      <c r="B21" s="194"/>
      <c r="C21" s="62" t="s">
        <v>188</v>
      </c>
      <c r="D21" s="195">
        <v>0</v>
      </c>
    </row>
    <row r="22" spans="1:4" x14ac:dyDescent="0.2">
      <c r="B22" s="159" t="s">
        <v>19</v>
      </c>
      <c r="C22" s="203" t="s">
        <v>12</v>
      </c>
      <c r="D22" s="200">
        <f>SUM(D20:D21)</f>
        <v>0</v>
      </c>
    </row>
    <row r="23" spans="1:4" s="2" customFormat="1" x14ac:dyDescent="0.2">
      <c r="A23" s="84"/>
      <c r="B23" s="75"/>
      <c r="C23" s="81"/>
      <c r="D23" s="10"/>
    </row>
    <row r="24" spans="1:4" x14ac:dyDescent="0.2">
      <c r="B24" s="154"/>
      <c r="C24" s="155" t="s">
        <v>13</v>
      </c>
      <c r="D24" s="197"/>
    </row>
    <row r="25" spans="1:4" x14ac:dyDescent="0.2">
      <c r="B25" s="158"/>
      <c r="C25" s="11" t="s">
        <v>77</v>
      </c>
      <c r="D25" s="195">
        <v>0</v>
      </c>
    </row>
    <row r="26" spans="1:4" x14ac:dyDescent="0.2">
      <c r="B26" s="158"/>
      <c r="C26" s="62" t="s">
        <v>135</v>
      </c>
      <c r="D26" s="195">
        <v>0</v>
      </c>
    </row>
    <row r="27" spans="1:4" s="1" customFormat="1" x14ac:dyDescent="0.2">
      <c r="A27" s="15"/>
      <c r="B27" s="159" t="s">
        <v>58</v>
      </c>
      <c r="C27" s="160" t="s">
        <v>52</v>
      </c>
      <c r="D27" s="199">
        <f>SUM(D25:D26)</f>
        <v>0</v>
      </c>
    </row>
    <row r="28" spans="1:4" s="2" customFormat="1" x14ac:dyDescent="0.2">
      <c r="A28" s="84"/>
      <c r="B28" s="75"/>
      <c r="C28" s="81"/>
      <c r="D28" s="10"/>
    </row>
    <row r="29" spans="1:4" x14ac:dyDescent="0.2">
      <c r="B29" s="154"/>
      <c r="C29" s="155" t="s">
        <v>3</v>
      </c>
      <c r="D29" s="197"/>
    </row>
    <row r="30" spans="1:4" x14ac:dyDescent="0.2">
      <c r="B30" s="158"/>
      <c r="C30" s="11" t="s">
        <v>77</v>
      </c>
      <c r="D30" s="195">
        <v>0</v>
      </c>
    </row>
    <row r="31" spans="1:4" s="1" customFormat="1" x14ac:dyDescent="0.2">
      <c r="A31" s="15"/>
      <c r="B31" s="159" t="s">
        <v>59</v>
      </c>
      <c r="C31" s="160" t="s">
        <v>53</v>
      </c>
      <c r="D31" s="199">
        <f>SUM(D30:D30)</f>
        <v>0</v>
      </c>
    </row>
    <row r="32" spans="1:4" s="2" customFormat="1" x14ac:dyDescent="0.2">
      <c r="A32" s="84"/>
      <c r="B32" s="76"/>
      <c r="C32" s="81"/>
      <c r="D32" s="10"/>
    </row>
    <row r="33" spans="1:4" s="2" customFormat="1" x14ac:dyDescent="0.2">
      <c r="A33" s="84"/>
      <c r="B33" s="201"/>
      <c r="C33" s="155" t="s">
        <v>24</v>
      </c>
      <c r="D33" s="193"/>
    </row>
    <row r="34" spans="1:4" s="2" customFormat="1" x14ac:dyDescent="0.2">
      <c r="A34" s="84"/>
      <c r="B34" s="157"/>
      <c r="C34" s="62" t="s">
        <v>77</v>
      </c>
      <c r="D34" s="195"/>
    </row>
    <row r="35" spans="1:4" s="2" customFormat="1" x14ac:dyDescent="0.2">
      <c r="A35" s="84"/>
      <c r="B35" s="157"/>
      <c r="C35" s="62" t="s">
        <v>135</v>
      </c>
      <c r="D35" s="195"/>
    </row>
    <row r="36" spans="1:4" s="2" customFormat="1" x14ac:dyDescent="0.2">
      <c r="A36" s="84"/>
      <c r="B36" s="159" t="s">
        <v>60</v>
      </c>
      <c r="C36" s="160" t="s">
        <v>24</v>
      </c>
      <c r="D36" s="202">
        <v>0</v>
      </c>
    </row>
    <row r="37" spans="1:4" s="2" customFormat="1" x14ac:dyDescent="0.2">
      <c r="A37" s="84"/>
      <c r="B37" s="75"/>
      <c r="C37" s="80"/>
      <c r="D37" s="10"/>
    </row>
    <row r="38" spans="1:4" s="2" customFormat="1" x14ac:dyDescent="0.2">
      <c r="A38" s="84"/>
      <c r="B38" s="192"/>
      <c r="C38" s="155" t="s">
        <v>25</v>
      </c>
      <c r="D38" s="193"/>
    </row>
    <row r="39" spans="1:4" s="2" customFormat="1" x14ac:dyDescent="0.2">
      <c r="A39" s="84"/>
      <c r="B39" s="194"/>
      <c r="C39" s="62" t="s">
        <v>189</v>
      </c>
      <c r="D39" s="195"/>
    </row>
    <row r="40" spans="1:4" s="2" customFormat="1" x14ac:dyDescent="0.2">
      <c r="A40" s="84"/>
      <c r="B40" s="194"/>
      <c r="C40" s="62" t="s">
        <v>135</v>
      </c>
      <c r="D40" s="195"/>
    </row>
    <row r="41" spans="1:4" s="2" customFormat="1" x14ac:dyDescent="0.2">
      <c r="A41" s="84"/>
      <c r="B41" s="159" t="s">
        <v>61</v>
      </c>
      <c r="C41" s="160" t="s">
        <v>25</v>
      </c>
      <c r="D41" s="202">
        <v>0</v>
      </c>
    </row>
    <row r="42" spans="1:4" s="2" customFormat="1" x14ac:dyDescent="0.2">
      <c r="A42" s="84"/>
      <c r="B42" s="75"/>
      <c r="C42" s="80"/>
      <c r="D42" s="10"/>
    </row>
    <row r="43" spans="1:4" s="2" customFormat="1" x14ac:dyDescent="0.2">
      <c r="A43" s="84"/>
      <c r="B43" s="154"/>
      <c r="C43" s="155" t="s">
        <v>26</v>
      </c>
      <c r="D43" s="193"/>
    </row>
    <row r="44" spans="1:4" s="2" customFormat="1" x14ac:dyDescent="0.2">
      <c r="A44" s="84"/>
      <c r="B44" s="157"/>
      <c r="C44" s="62" t="s">
        <v>78</v>
      </c>
      <c r="D44" s="195">
        <v>0</v>
      </c>
    </row>
    <row r="45" spans="1:4" s="2" customFormat="1" x14ac:dyDescent="0.2">
      <c r="A45" s="84"/>
      <c r="B45" s="157"/>
      <c r="C45" s="62" t="s">
        <v>129</v>
      </c>
      <c r="D45" s="195">
        <v>0</v>
      </c>
    </row>
    <row r="46" spans="1:4" s="1" customFormat="1" x14ac:dyDescent="0.2">
      <c r="A46" s="15"/>
      <c r="B46" s="159" t="s">
        <v>62</v>
      </c>
      <c r="C46" s="160" t="s">
        <v>54</v>
      </c>
      <c r="D46" s="199">
        <f>SUM(D44:D45)</f>
        <v>0</v>
      </c>
    </row>
    <row r="47" spans="1:4" s="2" customFormat="1" x14ac:dyDescent="0.2">
      <c r="A47" s="84"/>
      <c r="B47" s="75"/>
      <c r="C47" s="80"/>
      <c r="D47" s="10"/>
    </row>
    <row r="48" spans="1:4" s="2" customFormat="1" x14ac:dyDescent="0.2">
      <c r="A48" s="84"/>
      <c r="B48" s="192"/>
      <c r="C48" s="155" t="s">
        <v>27</v>
      </c>
      <c r="D48" s="193"/>
    </row>
    <row r="49" spans="1:4" s="2" customFormat="1" x14ac:dyDescent="0.2">
      <c r="A49" s="84"/>
      <c r="B49" s="194"/>
      <c r="C49" s="62" t="s">
        <v>27</v>
      </c>
      <c r="D49" s="195">
        <v>0</v>
      </c>
    </row>
    <row r="50" spans="1:4" s="2" customFormat="1" x14ac:dyDescent="0.2">
      <c r="A50" s="84"/>
      <c r="B50" s="159" t="s">
        <v>63</v>
      </c>
      <c r="C50" s="160" t="s">
        <v>27</v>
      </c>
      <c r="D50" s="202">
        <f>SUM(D49)</f>
        <v>0</v>
      </c>
    </row>
    <row r="51" spans="1:4" s="2" customFormat="1" x14ac:dyDescent="0.2">
      <c r="A51" s="84"/>
      <c r="B51" s="71"/>
      <c r="C51" s="80"/>
      <c r="D51" s="10"/>
    </row>
    <row r="52" spans="1:4" s="2" customFormat="1" x14ac:dyDescent="0.2">
      <c r="A52" s="84"/>
      <c r="B52" s="154"/>
      <c r="C52" s="155" t="s">
        <v>107</v>
      </c>
      <c r="D52" s="193"/>
    </row>
    <row r="53" spans="1:4" s="2" customFormat="1" x14ac:dyDescent="0.2">
      <c r="A53" s="84"/>
      <c r="B53" s="156"/>
      <c r="C53" s="62" t="s">
        <v>107</v>
      </c>
      <c r="D53" s="195">
        <v>0</v>
      </c>
    </row>
    <row r="54" spans="1:4" s="2" customFormat="1" x14ac:dyDescent="0.2">
      <c r="A54" s="84"/>
      <c r="B54" s="159" t="s">
        <v>106</v>
      </c>
      <c r="C54" s="160" t="s">
        <v>107</v>
      </c>
      <c r="D54" s="202">
        <f>SUM(D53)</f>
        <v>0</v>
      </c>
    </row>
    <row r="55" spans="1:4" s="2" customFormat="1" x14ac:dyDescent="0.2">
      <c r="A55" s="84"/>
      <c r="B55" s="75"/>
      <c r="C55" s="72"/>
      <c r="D55" s="73"/>
    </row>
    <row r="56" spans="1:4" s="3" customFormat="1" ht="16" x14ac:dyDescent="0.2">
      <c r="A56" s="121"/>
      <c r="B56" s="77" t="s">
        <v>67</v>
      </c>
      <c r="C56" s="77"/>
      <c r="D56" s="78">
        <f>+D17+D22+D27+D31+D36+D41+D46+D50+D54</f>
        <v>0</v>
      </c>
    </row>
    <row r="57" spans="1:4" x14ac:dyDescent="0.2">
      <c r="B57" s="67"/>
      <c r="C57" s="67"/>
      <c r="D57" s="73"/>
    </row>
    <row r="58" spans="1:4" ht="16" x14ac:dyDescent="0.2">
      <c r="B58" s="17" t="s">
        <v>64</v>
      </c>
      <c r="C58" s="67"/>
      <c r="D58" s="73"/>
    </row>
    <row r="59" spans="1:4" x14ac:dyDescent="0.2">
      <c r="B59" s="154"/>
      <c r="C59" s="155" t="s">
        <v>95</v>
      </c>
      <c r="D59" s="197"/>
    </row>
    <row r="60" spans="1:4" x14ac:dyDescent="0.2">
      <c r="B60" s="156"/>
      <c r="C60" s="153" t="s">
        <v>82</v>
      </c>
      <c r="D60" s="198"/>
    </row>
    <row r="61" spans="1:4" x14ac:dyDescent="0.2">
      <c r="B61" s="156"/>
      <c r="C61" s="62" t="s">
        <v>131</v>
      </c>
      <c r="D61" s="195">
        <v>0</v>
      </c>
    </row>
    <row r="62" spans="1:4" x14ac:dyDescent="0.2">
      <c r="B62" s="158"/>
      <c r="C62" s="62" t="s">
        <v>130</v>
      </c>
      <c r="D62" s="195">
        <v>0</v>
      </c>
    </row>
    <row r="63" spans="1:4" x14ac:dyDescent="0.2">
      <c r="B63" s="156"/>
      <c r="C63" s="30"/>
      <c r="D63" s="198"/>
    </row>
    <row r="64" spans="1:4" x14ac:dyDescent="0.2">
      <c r="B64" s="156"/>
      <c r="C64" s="153" t="s">
        <v>84</v>
      </c>
      <c r="D64" s="198"/>
    </row>
    <row r="65" spans="1:4" x14ac:dyDescent="0.2">
      <c r="B65" s="156"/>
      <c r="C65" s="62" t="s">
        <v>83</v>
      </c>
      <c r="D65" s="195">
        <v>0</v>
      </c>
    </row>
    <row r="66" spans="1:4" x14ac:dyDescent="0.2">
      <c r="B66" s="158"/>
      <c r="C66" s="62" t="s">
        <v>130</v>
      </c>
      <c r="D66" s="195">
        <v>0</v>
      </c>
    </row>
    <row r="67" spans="1:4" x14ac:dyDescent="0.2">
      <c r="B67" s="158"/>
      <c r="C67" s="62"/>
      <c r="D67" s="196"/>
    </row>
    <row r="68" spans="1:4" s="1" customFormat="1" x14ac:dyDescent="0.2">
      <c r="A68" s="15"/>
      <c r="B68" s="159" t="s">
        <v>21</v>
      </c>
      <c r="C68" s="160" t="s">
        <v>96</v>
      </c>
      <c r="D68" s="199">
        <f>SUM(D61:D67)</f>
        <v>0</v>
      </c>
    </row>
    <row r="69" spans="1:4" s="2" customFormat="1" x14ac:dyDescent="0.2">
      <c r="A69" s="84"/>
      <c r="B69" s="75"/>
      <c r="C69" s="81"/>
      <c r="D69" s="10"/>
    </row>
    <row r="70" spans="1:4" x14ac:dyDescent="0.2">
      <c r="B70" s="154"/>
      <c r="C70" s="155" t="s">
        <v>73</v>
      </c>
      <c r="D70" s="197"/>
    </row>
    <row r="71" spans="1:4" x14ac:dyDescent="0.2">
      <c r="B71" s="156"/>
      <c r="C71" s="153" t="s">
        <v>5</v>
      </c>
      <c r="D71" s="198"/>
    </row>
    <row r="72" spans="1:4" x14ac:dyDescent="0.2">
      <c r="B72" s="156"/>
      <c r="C72" s="62" t="s">
        <v>79</v>
      </c>
      <c r="D72" s="195">
        <v>0</v>
      </c>
    </row>
    <row r="73" spans="1:4" x14ac:dyDescent="0.2">
      <c r="B73" s="158"/>
      <c r="C73" s="62" t="s">
        <v>132</v>
      </c>
      <c r="D73" s="195">
        <v>0</v>
      </c>
    </row>
    <row r="74" spans="1:4" x14ac:dyDescent="0.2">
      <c r="B74" s="156"/>
      <c r="C74" s="30"/>
      <c r="D74" s="198"/>
    </row>
    <row r="75" spans="1:4" x14ac:dyDescent="0.2">
      <c r="B75" s="156"/>
      <c r="C75" s="153" t="s">
        <v>85</v>
      </c>
      <c r="D75" s="198"/>
    </row>
    <row r="76" spans="1:4" x14ac:dyDescent="0.2">
      <c r="B76" s="156"/>
      <c r="C76" s="62" t="s">
        <v>79</v>
      </c>
      <c r="D76" s="195">
        <v>0</v>
      </c>
    </row>
    <row r="77" spans="1:4" x14ac:dyDescent="0.2">
      <c r="B77" s="158"/>
      <c r="C77" s="62" t="s">
        <v>132</v>
      </c>
      <c r="D77" s="195">
        <v>0</v>
      </c>
    </row>
    <row r="78" spans="1:4" x14ac:dyDescent="0.2">
      <c r="B78" s="158"/>
      <c r="C78" s="62"/>
      <c r="D78" s="196"/>
    </row>
    <row r="79" spans="1:4" s="1" customFormat="1" x14ac:dyDescent="0.2">
      <c r="A79" s="15"/>
      <c r="B79" s="159" t="s">
        <v>20</v>
      </c>
      <c r="C79" s="160" t="s">
        <v>86</v>
      </c>
      <c r="D79" s="199">
        <f>SUM(D72:D78)</f>
        <v>0</v>
      </c>
    </row>
    <row r="80" spans="1:4" s="2" customFormat="1" x14ac:dyDescent="0.2">
      <c r="A80" s="84"/>
      <c r="B80" s="75"/>
      <c r="C80" s="81"/>
      <c r="D80" s="10"/>
    </row>
    <row r="81" spans="1:4" x14ac:dyDescent="0.2">
      <c r="B81" s="154"/>
      <c r="C81" s="155" t="s">
        <v>74</v>
      </c>
      <c r="D81" s="197"/>
    </row>
    <row r="82" spans="1:4" s="2" customFormat="1" x14ac:dyDescent="0.2">
      <c r="A82" s="84"/>
      <c r="B82" s="156"/>
      <c r="C82" s="153" t="s">
        <v>6</v>
      </c>
      <c r="D82" s="195"/>
    </row>
    <row r="83" spans="1:4" s="2" customFormat="1" x14ac:dyDescent="0.2">
      <c r="A83" s="84"/>
      <c r="B83" s="158"/>
      <c r="C83" s="11" t="s">
        <v>80</v>
      </c>
      <c r="D83" s="195">
        <v>0</v>
      </c>
    </row>
    <row r="84" spans="1:4" s="2" customFormat="1" x14ac:dyDescent="0.2">
      <c r="A84" s="84"/>
      <c r="B84" s="158"/>
      <c r="C84" s="11" t="s">
        <v>133</v>
      </c>
      <c r="D84" s="195">
        <v>0</v>
      </c>
    </row>
    <row r="85" spans="1:4" x14ac:dyDescent="0.2">
      <c r="B85" s="156"/>
      <c r="C85" s="30"/>
      <c r="D85" s="198"/>
    </row>
    <row r="86" spans="1:4" x14ac:dyDescent="0.2">
      <c r="B86" s="156"/>
      <c r="C86" s="153" t="s">
        <v>87</v>
      </c>
      <c r="D86" s="198"/>
    </row>
    <row r="87" spans="1:4" x14ac:dyDescent="0.2">
      <c r="B87" s="158"/>
      <c r="C87" s="11" t="s">
        <v>80</v>
      </c>
      <c r="D87" s="195">
        <v>0</v>
      </c>
    </row>
    <row r="88" spans="1:4" x14ac:dyDescent="0.2">
      <c r="B88" s="158"/>
      <c r="C88" s="11" t="s">
        <v>133</v>
      </c>
      <c r="D88" s="195">
        <v>0</v>
      </c>
    </row>
    <row r="89" spans="1:4" s="2" customFormat="1" x14ac:dyDescent="0.2">
      <c r="A89" s="84"/>
      <c r="B89" s="158"/>
      <c r="C89" s="11"/>
      <c r="D89" s="196"/>
    </row>
    <row r="90" spans="1:4" s="1" customFormat="1" x14ac:dyDescent="0.2">
      <c r="A90" s="15"/>
      <c r="B90" s="159" t="s">
        <v>40</v>
      </c>
      <c r="C90" s="160" t="s">
        <v>88</v>
      </c>
      <c r="D90" s="199">
        <f>SUM(D83:D89)</f>
        <v>0</v>
      </c>
    </row>
    <row r="91" spans="1:4" s="2" customFormat="1" x14ac:dyDescent="0.2">
      <c r="A91" s="84"/>
      <c r="B91" s="76"/>
      <c r="C91" s="80"/>
      <c r="D91" s="10"/>
    </row>
    <row r="92" spans="1:4" s="2" customFormat="1" x14ac:dyDescent="0.2">
      <c r="A92" s="84"/>
      <c r="B92" s="154"/>
      <c r="C92" s="155" t="s">
        <v>75</v>
      </c>
      <c r="D92" s="193"/>
    </row>
    <row r="93" spans="1:4" s="2" customFormat="1" x14ac:dyDescent="0.2">
      <c r="A93" s="84"/>
      <c r="B93" s="156"/>
      <c r="C93" s="153" t="s">
        <v>7</v>
      </c>
      <c r="D93" s="195"/>
    </row>
    <row r="94" spans="1:4" s="2" customFormat="1" x14ac:dyDescent="0.2">
      <c r="A94" s="84"/>
      <c r="B94" s="157"/>
      <c r="C94" s="11" t="s">
        <v>81</v>
      </c>
      <c r="D94" s="195">
        <v>0</v>
      </c>
    </row>
    <row r="95" spans="1:4" x14ac:dyDescent="0.2">
      <c r="B95" s="156"/>
      <c r="C95" s="11" t="s">
        <v>134</v>
      </c>
      <c r="D95" s="195">
        <v>0</v>
      </c>
    </row>
    <row r="96" spans="1:4" x14ac:dyDescent="0.2">
      <c r="B96" s="156"/>
      <c r="C96" s="11"/>
      <c r="D96" s="195"/>
    </row>
    <row r="97" spans="1:4" x14ac:dyDescent="0.2">
      <c r="B97" s="156"/>
      <c r="C97" s="153" t="s">
        <v>89</v>
      </c>
      <c r="D97" s="198"/>
    </row>
    <row r="98" spans="1:4" x14ac:dyDescent="0.2">
      <c r="B98" s="156"/>
      <c r="C98" s="11" t="s">
        <v>81</v>
      </c>
      <c r="D98" s="195">
        <v>0</v>
      </c>
    </row>
    <row r="99" spans="1:4" x14ac:dyDescent="0.2">
      <c r="B99" s="158"/>
      <c r="C99" s="11" t="s">
        <v>134</v>
      </c>
      <c r="D99" s="195">
        <v>0</v>
      </c>
    </row>
    <row r="100" spans="1:4" s="2" customFormat="1" x14ac:dyDescent="0.2">
      <c r="A100" s="84"/>
      <c r="B100" s="157"/>
      <c r="C100" s="11"/>
      <c r="D100" s="196"/>
    </row>
    <row r="101" spans="1:4" s="1" customFormat="1" x14ac:dyDescent="0.2">
      <c r="A101" s="15"/>
      <c r="B101" s="159" t="s">
        <v>41</v>
      </c>
      <c r="C101" s="160" t="s">
        <v>90</v>
      </c>
      <c r="D101" s="199">
        <f>SUM(D94:D100)</f>
        <v>0</v>
      </c>
    </row>
    <row r="102" spans="1:4" s="2" customFormat="1" x14ac:dyDescent="0.2">
      <c r="A102" s="84"/>
      <c r="B102" s="75"/>
      <c r="C102" s="80"/>
      <c r="D102" s="10"/>
    </row>
    <row r="103" spans="1:4" s="2" customFormat="1" x14ac:dyDescent="0.2">
      <c r="A103" s="84"/>
      <c r="B103" s="154"/>
      <c r="C103" s="155" t="s">
        <v>8</v>
      </c>
      <c r="D103" s="193"/>
    </row>
    <row r="104" spans="1:4" s="2" customFormat="1" x14ac:dyDescent="0.2">
      <c r="A104" s="84"/>
      <c r="B104" s="156"/>
      <c r="C104" s="153" t="s">
        <v>8</v>
      </c>
      <c r="D104" s="195"/>
    </row>
    <row r="105" spans="1:4" s="2" customFormat="1" x14ac:dyDescent="0.2">
      <c r="A105" s="84"/>
      <c r="B105" s="157"/>
      <c r="C105" s="62" t="s">
        <v>78</v>
      </c>
      <c r="D105" s="195">
        <v>0</v>
      </c>
    </row>
    <row r="106" spans="1:4" s="2" customFormat="1" x14ac:dyDescent="0.2">
      <c r="A106" s="84"/>
      <c r="B106" s="157"/>
      <c r="C106" s="62" t="s">
        <v>129</v>
      </c>
      <c r="D106" s="195">
        <v>0</v>
      </c>
    </row>
    <row r="107" spans="1:4" x14ac:dyDescent="0.2">
      <c r="B107" s="156"/>
      <c r="C107" s="30"/>
      <c r="D107" s="198"/>
    </row>
    <row r="108" spans="1:4" x14ac:dyDescent="0.2">
      <c r="B108" s="156"/>
      <c r="C108" s="153" t="s">
        <v>91</v>
      </c>
      <c r="D108" s="198"/>
    </row>
    <row r="109" spans="1:4" x14ac:dyDescent="0.2">
      <c r="B109" s="158"/>
      <c r="C109" s="62" t="s">
        <v>78</v>
      </c>
      <c r="D109" s="195">
        <v>0</v>
      </c>
    </row>
    <row r="110" spans="1:4" s="2" customFormat="1" x14ac:dyDescent="0.2">
      <c r="A110" s="84"/>
      <c r="B110" s="157"/>
      <c r="C110" s="62" t="s">
        <v>129</v>
      </c>
      <c r="D110" s="196">
        <v>0</v>
      </c>
    </row>
    <row r="111" spans="1:4" s="1" customFormat="1" x14ac:dyDescent="0.2">
      <c r="A111" s="15"/>
      <c r="B111" s="159" t="s">
        <v>42</v>
      </c>
      <c r="C111" s="160" t="s">
        <v>92</v>
      </c>
      <c r="D111" s="199">
        <f>SUM(D105:D110)</f>
        <v>0</v>
      </c>
    </row>
    <row r="112" spans="1:4" s="2" customFormat="1" x14ac:dyDescent="0.2">
      <c r="A112" s="84"/>
      <c r="B112" s="164"/>
      <c r="C112" s="162"/>
      <c r="D112" s="73"/>
    </row>
    <row r="113" spans="1:4" s="3" customFormat="1" ht="16" x14ac:dyDescent="0.2">
      <c r="A113" s="121"/>
      <c r="B113" s="163" t="s">
        <v>65</v>
      </c>
      <c r="C113" s="163"/>
      <c r="D113" s="78">
        <f>+D68+D79+D90+D101+D111</f>
        <v>0</v>
      </c>
    </row>
    <row r="114" spans="1:4" x14ac:dyDescent="0.2">
      <c r="B114" s="165"/>
      <c r="C114" s="31"/>
      <c r="D114" s="5"/>
    </row>
    <row r="115" spans="1:4" s="4" customFormat="1" ht="17" thickBot="1" x14ac:dyDescent="0.25">
      <c r="A115" s="21"/>
      <c r="B115" s="161" t="s">
        <v>66</v>
      </c>
      <c r="C115" s="161"/>
      <c r="D115" s="79">
        <f>+D56+D113</f>
        <v>0</v>
      </c>
    </row>
    <row r="116" spans="1:4" x14ac:dyDescent="0.2">
      <c r="D116" s="5"/>
    </row>
    <row r="117" spans="1:4" x14ac:dyDescent="0.2">
      <c r="D117" s="5"/>
    </row>
  </sheetData>
  <phoneticPr fontId="14" type="noConversion"/>
  <printOptions gridLines="1"/>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F29E5-6C37-4D4B-82DC-B4A626377A1C}">
  <sheetPr>
    <pageSetUpPr fitToPage="1"/>
  </sheetPr>
  <dimension ref="A1:F64"/>
  <sheetViews>
    <sheetView tabSelected="1" workbookViewId="0">
      <pane xSplit="3" ySplit="4" topLeftCell="D5" activePane="bottomRight" state="frozen"/>
      <selection pane="topRight" activeCell="C1" sqref="C1"/>
      <selection pane="bottomLeft" activeCell="A6" sqref="A6"/>
      <selection pane="bottomRight" activeCell="B25" sqref="B25"/>
    </sheetView>
  </sheetViews>
  <sheetFormatPr baseColWidth="10" defaultColWidth="8.83203125" defaultRowHeight="15" x14ac:dyDescent="0.2"/>
  <cols>
    <col min="1" max="1" width="2.83203125" style="13" customWidth="1"/>
    <col min="3" max="3" width="64.1640625" bestFit="1" customWidth="1"/>
    <col min="4" max="4" width="13.5" customWidth="1"/>
    <col min="5" max="5" width="17.83203125" customWidth="1"/>
  </cols>
  <sheetData>
    <row r="1" spans="2:5" ht="16" x14ac:dyDescent="0.2">
      <c r="B1" s="18" t="s">
        <v>190</v>
      </c>
      <c r="C1" s="19"/>
      <c r="D1" s="19"/>
      <c r="E1" s="19"/>
    </row>
    <row r="2" spans="2:5" ht="32" x14ac:dyDescent="0.2">
      <c r="D2" s="14">
        <v>2022</v>
      </c>
      <c r="E2" s="14" t="s">
        <v>182</v>
      </c>
    </row>
    <row r="3" spans="2:5" x14ac:dyDescent="0.2">
      <c r="D3" s="8" t="s">
        <v>28</v>
      </c>
    </row>
    <row r="4" spans="2:5" x14ac:dyDescent="0.2">
      <c r="D4" s="8" t="s">
        <v>29</v>
      </c>
    </row>
    <row r="5" spans="2:5" ht="16" x14ac:dyDescent="0.2">
      <c r="B5" s="137" t="s">
        <v>1</v>
      </c>
      <c r="C5" s="23"/>
      <c r="D5" s="37"/>
    </row>
    <row r="6" spans="2:5" ht="16" x14ac:dyDescent="0.2">
      <c r="B6" s="138" t="s">
        <v>69</v>
      </c>
      <c r="C6" s="122"/>
      <c r="D6" s="123"/>
      <c r="E6" s="123"/>
    </row>
    <row r="7" spans="2:5" x14ac:dyDescent="0.2">
      <c r="B7" s="139" t="s">
        <v>9</v>
      </c>
      <c r="C7" s="185" t="str">
        <f>'A. Activiteitenlasten'!C6</f>
        <v>naam activiteit 1</v>
      </c>
      <c r="D7" s="123">
        <f>'A. Activiteitenlasten'!I21</f>
        <v>0</v>
      </c>
      <c r="E7" s="12">
        <v>0</v>
      </c>
    </row>
    <row r="8" spans="2:5" x14ac:dyDescent="0.2">
      <c r="B8" s="139" t="s">
        <v>10</v>
      </c>
      <c r="C8" s="185" t="str">
        <f>'A. Activiteitenlasten'!C23</f>
        <v>naam activiteit 2</v>
      </c>
      <c r="D8" s="123">
        <f>'A. Activiteitenlasten'!I38</f>
        <v>0</v>
      </c>
      <c r="E8" s="12">
        <v>0</v>
      </c>
    </row>
    <row r="9" spans="2:5" x14ac:dyDescent="0.2">
      <c r="B9" s="139" t="s">
        <v>153</v>
      </c>
      <c r="C9" s="185" t="str">
        <f>'A. Activiteitenlasten'!C40</f>
        <v>naam activiteit 3</v>
      </c>
      <c r="D9" s="123">
        <f>'A. Activiteitenlasten'!I55</f>
        <v>0</v>
      </c>
      <c r="E9" s="12">
        <v>0</v>
      </c>
    </row>
    <row r="10" spans="2:5" x14ac:dyDescent="0.2">
      <c r="B10" s="139" t="s">
        <v>155</v>
      </c>
      <c r="C10" s="185" t="str">
        <f>'A. Activiteitenlasten'!C57</f>
        <v>naam activiteit 4</v>
      </c>
      <c r="D10" s="123">
        <f>'A. Activiteitenlasten'!I72</f>
        <v>0</v>
      </c>
      <c r="E10" s="12">
        <v>0</v>
      </c>
    </row>
    <row r="11" spans="2:5" x14ac:dyDescent="0.2">
      <c r="B11" s="139" t="s">
        <v>158</v>
      </c>
      <c r="C11" s="185" t="str">
        <f>'A. Activiteitenlasten'!C74</f>
        <v>naam activiteit 5</v>
      </c>
      <c r="D11" s="123">
        <f>'A. Activiteitenlasten'!I89</f>
        <v>0</v>
      </c>
      <c r="E11" s="12">
        <v>0</v>
      </c>
    </row>
    <row r="12" spans="2:5" x14ac:dyDescent="0.2">
      <c r="B12" s="139" t="s">
        <v>161</v>
      </c>
      <c r="C12" s="185" t="str">
        <f>'A. Activiteitenlasten'!C91</f>
        <v>naam activiteit 6</v>
      </c>
      <c r="D12" s="123">
        <f>'A. Activiteitenlasten'!I106</f>
        <v>0</v>
      </c>
      <c r="E12" s="12">
        <v>0</v>
      </c>
    </row>
    <row r="13" spans="2:5" x14ac:dyDescent="0.2">
      <c r="B13" s="139" t="s">
        <v>163</v>
      </c>
      <c r="C13" s="185" t="str">
        <f>'A. Activiteitenlasten'!C108</f>
        <v>naam activiteit 7</v>
      </c>
      <c r="D13" s="123">
        <f>'A. Activiteitenlasten'!I123</f>
        <v>0</v>
      </c>
      <c r="E13" s="12">
        <v>0</v>
      </c>
    </row>
    <row r="14" spans="2:5" x14ac:dyDescent="0.2">
      <c r="B14" s="139" t="s">
        <v>165</v>
      </c>
      <c r="C14" s="185" t="str">
        <f>'A. Activiteitenlasten'!C125</f>
        <v>naam activiteit 8</v>
      </c>
      <c r="D14" s="123">
        <f>'A. Activiteitenlasten'!I140</f>
        <v>0</v>
      </c>
      <c r="E14" s="12">
        <v>0</v>
      </c>
    </row>
    <row r="15" spans="2:5" x14ac:dyDescent="0.2">
      <c r="B15" s="139" t="s">
        <v>168</v>
      </c>
      <c r="C15" s="185" t="str">
        <f>'A. Activiteitenlasten'!C142</f>
        <v>naam activiteit 9</v>
      </c>
      <c r="D15" s="123">
        <f>'A. Activiteitenlasten'!I157</f>
        <v>0</v>
      </c>
      <c r="E15" s="12">
        <v>0</v>
      </c>
    </row>
    <row r="16" spans="2:5" x14ac:dyDescent="0.2">
      <c r="B16" s="139" t="s">
        <v>170</v>
      </c>
      <c r="C16" s="185" t="str">
        <f>'A. Activiteitenlasten'!C159</f>
        <v>naam activiteit 10</v>
      </c>
      <c r="D16" s="123">
        <f>'A. Activiteitenlasten'!I174</f>
        <v>0</v>
      </c>
      <c r="E16" s="12">
        <v>0</v>
      </c>
    </row>
    <row r="17" spans="1:6" x14ac:dyDescent="0.2">
      <c r="B17" s="188"/>
      <c r="C17" s="189" t="s">
        <v>128</v>
      </c>
      <c r="D17" s="190"/>
      <c r="E17" s="190"/>
    </row>
    <row r="18" spans="1:6" s="32" customFormat="1" ht="16" x14ac:dyDescent="0.2">
      <c r="A18" s="41"/>
      <c r="B18" s="123" t="s">
        <v>23</v>
      </c>
      <c r="C18" s="123"/>
      <c r="D18" s="186">
        <f>SUM(D7:D17)</f>
        <v>0</v>
      </c>
      <c r="E18" s="186">
        <f>SUM(E7:E17)</f>
        <v>0</v>
      </c>
      <c r="F18" s="187"/>
    </row>
    <row r="19" spans="1:6" x14ac:dyDescent="0.2">
      <c r="B19" s="13"/>
      <c r="C19" s="13"/>
      <c r="D19" s="9"/>
      <c r="E19" s="9"/>
    </row>
    <row r="20" spans="1:6" ht="16" x14ac:dyDescent="0.2">
      <c r="B20" s="124" t="s">
        <v>55</v>
      </c>
      <c r="C20" s="102"/>
      <c r="D20" s="82"/>
      <c r="E20" s="204"/>
    </row>
    <row r="21" spans="1:6" x14ac:dyDescent="0.2">
      <c r="B21" s="140" t="s">
        <v>14</v>
      </c>
      <c r="C21" s="102" t="s">
        <v>16</v>
      </c>
      <c r="D21" s="82">
        <f>'B. Beheerslasten'!H14</f>
        <v>0</v>
      </c>
      <c r="E21" s="12">
        <v>0</v>
      </c>
    </row>
    <row r="22" spans="1:6" x14ac:dyDescent="0.2">
      <c r="B22" s="140" t="s">
        <v>15</v>
      </c>
      <c r="C22" s="102" t="s">
        <v>17</v>
      </c>
      <c r="D22" s="82">
        <f>'B. Beheerslasten'!H23</f>
        <v>0</v>
      </c>
      <c r="E22" s="12">
        <v>0</v>
      </c>
    </row>
    <row r="23" spans="1:6" s="32" customFormat="1" ht="16" x14ac:dyDescent="0.2">
      <c r="A23" s="41"/>
      <c r="B23" s="124" t="s">
        <v>22</v>
      </c>
      <c r="C23" s="124"/>
      <c r="D23" s="83">
        <f>SUM(D21:D22)</f>
        <v>0</v>
      </c>
      <c r="E23" s="83">
        <f>SUM(E21:E22)</f>
        <v>0</v>
      </c>
    </row>
    <row r="24" spans="1:6" x14ac:dyDescent="0.2">
      <c r="B24" s="13"/>
      <c r="C24" s="13"/>
      <c r="D24" s="9"/>
    </row>
    <row r="25" spans="1:6" s="32" customFormat="1" ht="16" x14ac:dyDescent="0.2">
      <c r="A25" s="41"/>
      <c r="B25" s="141" t="s">
        <v>70</v>
      </c>
      <c r="C25" s="125"/>
      <c r="D25" s="126">
        <f>+D23+D18</f>
        <v>0</v>
      </c>
      <c r="E25" s="126">
        <f>SUM(E18+E23)</f>
        <v>0</v>
      </c>
    </row>
    <row r="26" spans="1:6" x14ac:dyDescent="0.2">
      <c r="D26" s="5"/>
    </row>
    <row r="27" spans="1:6" ht="16" x14ac:dyDescent="0.2">
      <c r="B27" s="142" t="s">
        <v>0</v>
      </c>
      <c r="C27" s="127"/>
      <c r="D27" s="127"/>
    </row>
    <row r="28" spans="1:6" ht="16" x14ac:dyDescent="0.2">
      <c r="B28" s="143" t="s">
        <v>57</v>
      </c>
      <c r="C28" s="128"/>
      <c r="D28" s="128"/>
    </row>
    <row r="29" spans="1:6" x14ac:dyDescent="0.2">
      <c r="B29" s="128"/>
      <c r="C29" s="129" t="s">
        <v>2</v>
      </c>
      <c r="D29" s="128"/>
    </row>
    <row r="30" spans="1:6" x14ac:dyDescent="0.2">
      <c r="B30" s="144" t="s">
        <v>18</v>
      </c>
      <c r="C30" s="128" t="s">
        <v>11</v>
      </c>
      <c r="D30" s="130">
        <f>'C.+D. Baten'!D17</f>
        <v>0</v>
      </c>
    </row>
    <row r="31" spans="1:6" x14ac:dyDescent="0.2">
      <c r="B31" s="144" t="s">
        <v>19</v>
      </c>
      <c r="C31" s="128" t="s">
        <v>12</v>
      </c>
      <c r="D31" s="130">
        <f>'C.+D. Baten'!D22</f>
        <v>0</v>
      </c>
    </row>
    <row r="32" spans="1:6" x14ac:dyDescent="0.2">
      <c r="B32" s="144" t="s">
        <v>58</v>
      </c>
      <c r="C32" s="128" t="s">
        <v>13</v>
      </c>
      <c r="D32" s="74">
        <f>'C.+D. Baten'!D27</f>
        <v>0</v>
      </c>
    </row>
    <row r="33" spans="1:4" s="1" customFormat="1" x14ac:dyDescent="0.2">
      <c r="A33" s="15"/>
      <c r="B33" s="129"/>
      <c r="C33" s="129" t="s">
        <v>68</v>
      </c>
      <c r="D33" s="131">
        <f>SUM(D30:D32)</f>
        <v>0</v>
      </c>
    </row>
    <row r="34" spans="1:4" x14ac:dyDescent="0.2">
      <c r="B34" s="128"/>
      <c r="C34" s="128"/>
      <c r="D34" s="130"/>
    </row>
    <row r="35" spans="1:4" s="1" customFormat="1" x14ac:dyDescent="0.2">
      <c r="A35" s="15"/>
      <c r="B35" s="145" t="s">
        <v>59</v>
      </c>
      <c r="C35" s="129" t="s">
        <v>3</v>
      </c>
      <c r="D35" s="131">
        <f>'C.+D. Baten'!D31</f>
        <v>0</v>
      </c>
    </row>
    <row r="36" spans="1:4" x14ac:dyDescent="0.2">
      <c r="B36" s="144"/>
      <c r="C36" s="128"/>
      <c r="D36" s="130"/>
    </row>
    <row r="37" spans="1:4" x14ac:dyDescent="0.2">
      <c r="B37" s="144"/>
      <c r="C37" s="129" t="s">
        <v>4</v>
      </c>
      <c r="D37" s="130"/>
    </row>
    <row r="38" spans="1:4" x14ac:dyDescent="0.2">
      <c r="B38" s="144" t="s">
        <v>60</v>
      </c>
      <c r="C38" s="128" t="s">
        <v>24</v>
      </c>
      <c r="D38" s="130">
        <f>'C.+D. Baten'!D36</f>
        <v>0</v>
      </c>
    </row>
    <row r="39" spans="1:4" x14ac:dyDescent="0.2">
      <c r="B39" s="144" t="s">
        <v>61</v>
      </c>
      <c r="C39" s="128" t="s">
        <v>25</v>
      </c>
      <c r="D39" s="130">
        <f>'C.+D. Baten'!D41</f>
        <v>0</v>
      </c>
    </row>
    <row r="40" spans="1:4" x14ac:dyDescent="0.2">
      <c r="B40" s="144" t="s">
        <v>62</v>
      </c>
      <c r="C40" s="128" t="s">
        <v>26</v>
      </c>
      <c r="D40" s="130">
        <f>'C.+D. Baten'!D46</f>
        <v>0</v>
      </c>
    </row>
    <row r="41" spans="1:4" x14ac:dyDescent="0.2">
      <c r="B41" s="144" t="s">
        <v>63</v>
      </c>
      <c r="C41" s="128" t="s">
        <v>27</v>
      </c>
      <c r="D41" s="130">
        <f>'C.+D. Baten'!D50</f>
        <v>0</v>
      </c>
    </row>
    <row r="42" spans="1:4" x14ac:dyDescent="0.2">
      <c r="B42" s="144" t="s">
        <v>106</v>
      </c>
      <c r="C42" s="128" t="s">
        <v>107</v>
      </c>
      <c r="D42" s="74">
        <f>'C.+D. Baten'!D54</f>
        <v>0</v>
      </c>
    </row>
    <row r="43" spans="1:4" s="1" customFormat="1" x14ac:dyDescent="0.2">
      <c r="A43" s="15"/>
      <c r="B43" s="129"/>
      <c r="C43" s="129" t="s">
        <v>108</v>
      </c>
      <c r="D43" s="131">
        <f>SUM(D38:D42)</f>
        <v>0</v>
      </c>
    </row>
    <row r="44" spans="1:4" x14ac:dyDescent="0.2">
      <c r="B44" s="128"/>
      <c r="C44" s="129"/>
      <c r="D44" s="130"/>
    </row>
    <row r="45" spans="1:4" s="32" customFormat="1" ht="16" x14ac:dyDescent="0.2">
      <c r="A45" s="41"/>
      <c r="B45" s="132" t="s">
        <v>67</v>
      </c>
      <c r="C45" s="132"/>
      <c r="D45" s="103">
        <f>+D33+D35+D43</f>
        <v>0</v>
      </c>
    </row>
    <row r="46" spans="1:4" x14ac:dyDescent="0.2">
      <c r="B46" s="128"/>
      <c r="C46" s="128"/>
      <c r="D46" s="130"/>
    </row>
    <row r="47" spans="1:4" ht="16" x14ac:dyDescent="0.2">
      <c r="B47" s="143" t="s">
        <v>109</v>
      </c>
      <c r="C47" s="128"/>
      <c r="D47" s="130"/>
    </row>
    <row r="48" spans="1:4" x14ac:dyDescent="0.2">
      <c r="B48" s="128"/>
      <c r="C48" s="129" t="s">
        <v>72</v>
      </c>
      <c r="D48" s="130"/>
    </row>
    <row r="49" spans="1:5" x14ac:dyDescent="0.2">
      <c r="B49" s="144" t="s">
        <v>21</v>
      </c>
      <c r="C49" s="128" t="s">
        <v>95</v>
      </c>
      <c r="D49" s="130">
        <f>'C.+D. Baten'!D68</f>
        <v>0</v>
      </c>
    </row>
    <row r="50" spans="1:5" x14ac:dyDescent="0.2">
      <c r="B50" s="144" t="s">
        <v>20</v>
      </c>
      <c r="C50" s="128" t="s">
        <v>73</v>
      </c>
      <c r="D50" s="130">
        <f>'C.+D. Baten'!D79</f>
        <v>0</v>
      </c>
    </row>
    <row r="51" spans="1:5" x14ac:dyDescent="0.2">
      <c r="B51" s="144" t="s">
        <v>40</v>
      </c>
      <c r="C51" s="128" t="s">
        <v>74</v>
      </c>
      <c r="D51" s="130">
        <f>'C.+D. Baten'!D90</f>
        <v>0</v>
      </c>
    </row>
    <row r="52" spans="1:5" x14ac:dyDescent="0.2">
      <c r="B52" s="144" t="s">
        <v>41</v>
      </c>
      <c r="C52" s="128" t="s">
        <v>75</v>
      </c>
      <c r="D52" s="130">
        <f>'C.+D. Baten'!D101</f>
        <v>0</v>
      </c>
    </row>
    <row r="53" spans="1:5" x14ac:dyDescent="0.2">
      <c r="B53" s="144" t="s">
        <v>42</v>
      </c>
      <c r="C53" s="128" t="s">
        <v>76</v>
      </c>
      <c r="D53" s="130">
        <f>'C.+D. Baten'!D111</f>
        <v>0</v>
      </c>
    </row>
    <row r="54" spans="1:5" x14ac:dyDescent="0.2">
      <c r="B54" s="144"/>
      <c r="C54" s="128"/>
      <c r="D54" s="130"/>
    </row>
    <row r="55" spans="1:5" s="32" customFormat="1" ht="16" x14ac:dyDescent="0.2">
      <c r="A55" s="41"/>
      <c r="B55" s="132" t="s">
        <v>65</v>
      </c>
      <c r="C55" s="132"/>
      <c r="D55" s="103">
        <f>SUM(D49:D53)</f>
        <v>0</v>
      </c>
    </row>
    <row r="56" spans="1:5" x14ac:dyDescent="0.2">
      <c r="B56" s="13"/>
      <c r="C56" s="13"/>
      <c r="D56" s="9"/>
    </row>
    <row r="57" spans="1:5" s="4" customFormat="1" ht="16" x14ac:dyDescent="0.2">
      <c r="A57" s="21"/>
      <c r="B57" s="133" t="s">
        <v>66</v>
      </c>
      <c r="C57" s="133"/>
      <c r="D57" s="134">
        <f>D45+D55</f>
        <v>0</v>
      </c>
    </row>
    <row r="58" spans="1:5" x14ac:dyDescent="0.2">
      <c r="D58" s="5"/>
    </row>
    <row r="59" spans="1:5" x14ac:dyDescent="0.2">
      <c r="D59" s="5"/>
    </row>
    <row r="60" spans="1:5" ht="16" x14ac:dyDescent="0.2">
      <c r="B60" s="146" t="s">
        <v>45</v>
      </c>
      <c r="C60" s="135"/>
      <c r="D60" s="136">
        <f>D57-D25</f>
        <v>0</v>
      </c>
    </row>
    <row r="61" spans="1:5" x14ac:dyDescent="0.2">
      <c r="D61" s="5"/>
    </row>
    <row r="62" spans="1:5" s="4" customFormat="1" ht="16" x14ac:dyDescent="0.2">
      <c r="A62" s="21"/>
      <c r="B62" s="33" t="s">
        <v>110</v>
      </c>
      <c r="C62" s="34"/>
      <c r="D62" s="35">
        <f>D25-D57</f>
        <v>0</v>
      </c>
    </row>
    <row r="64" spans="1:5" x14ac:dyDescent="0.2">
      <c r="B64" s="147" t="s">
        <v>111</v>
      </c>
      <c r="C64" s="147"/>
      <c r="D64" s="191" t="str">
        <f>IFERROR((D62/D25),"-")</f>
        <v>-</v>
      </c>
      <c r="E64" s="20"/>
    </row>
  </sheetData>
  <phoneticPr fontId="14" type="noConversion"/>
  <printOptions gridLines="1"/>
  <pageMargins left="0.70866141732283472" right="0.70866141732283472" top="0.74803149606299213" bottom="0.7480314960629921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F16AA-5EDA-184A-B997-93B1782BCED4}">
  <dimension ref="B1:H25"/>
  <sheetViews>
    <sheetView workbookViewId="0">
      <selection activeCell="D30" sqref="D30"/>
    </sheetView>
  </sheetViews>
  <sheetFormatPr baseColWidth="10" defaultRowHeight="15" x14ac:dyDescent="0.2"/>
  <cols>
    <col min="1" max="1" width="2.83203125" customWidth="1"/>
    <col min="2" max="2" width="49.83203125" bestFit="1" customWidth="1"/>
    <col min="4" max="8" width="15.83203125" customWidth="1"/>
  </cols>
  <sheetData>
    <row r="1" spans="2:8" ht="16" x14ac:dyDescent="0.2">
      <c r="B1" s="18" t="s">
        <v>185</v>
      </c>
      <c r="C1" s="19"/>
      <c r="D1" s="19"/>
      <c r="E1" s="19"/>
      <c r="F1" s="19"/>
      <c r="G1" s="19"/>
      <c r="H1" s="19"/>
    </row>
    <row r="2" spans="2:8" s="166" customFormat="1" ht="72" customHeight="1" thickBot="1" x14ac:dyDescent="0.25">
      <c r="B2" s="209" t="s">
        <v>137</v>
      </c>
      <c r="C2" s="209"/>
      <c r="D2" s="209"/>
      <c r="E2" s="209"/>
      <c r="F2" s="209"/>
      <c r="G2" s="209"/>
      <c r="H2" s="209"/>
    </row>
    <row r="3" spans="2:8" s="101" customFormat="1" ht="16" x14ac:dyDescent="0.2">
      <c r="B3" s="148" t="s">
        <v>117</v>
      </c>
      <c r="C3" s="149" t="s">
        <v>113</v>
      </c>
      <c r="D3" s="150" t="s">
        <v>118</v>
      </c>
      <c r="E3" s="207" t="s">
        <v>119</v>
      </c>
      <c r="F3" s="207"/>
      <c r="G3" s="207"/>
      <c r="H3" s="208"/>
    </row>
    <row r="4" spans="2:8" ht="16" thickBot="1" x14ac:dyDescent="0.25">
      <c r="B4" s="94"/>
      <c r="C4" s="95"/>
      <c r="D4" s="95"/>
      <c r="E4" s="96" t="s">
        <v>121</v>
      </c>
      <c r="F4" s="96" t="s">
        <v>125</v>
      </c>
      <c r="G4" s="96" t="s">
        <v>122</v>
      </c>
      <c r="H4" s="97" t="s">
        <v>123</v>
      </c>
    </row>
    <row r="5" spans="2:8" x14ac:dyDescent="0.2">
      <c r="B5" s="91"/>
      <c r="C5" s="92">
        <v>2022</v>
      </c>
      <c r="D5" s="92"/>
      <c r="E5" s="92"/>
      <c r="F5" s="92"/>
      <c r="G5" s="92"/>
      <c r="H5" s="93"/>
    </row>
    <row r="6" spans="2:8" x14ac:dyDescent="0.2">
      <c r="B6" s="98"/>
      <c r="C6" s="99">
        <v>2022</v>
      </c>
      <c r="D6" s="99"/>
      <c r="E6" s="99"/>
      <c r="F6" s="99"/>
      <c r="G6" s="99"/>
      <c r="H6" s="100"/>
    </row>
    <row r="7" spans="2:8" x14ac:dyDescent="0.2">
      <c r="B7" s="86"/>
      <c r="C7" s="85">
        <v>2022</v>
      </c>
      <c r="D7" s="85"/>
      <c r="E7" s="85"/>
      <c r="F7" s="85"/>
      <c r="G7" s="85"/>
      <c r="H7" s="89"/>
    </row>
    <row r="8" spans="2:8" x14ac:dyDescent="0.2">
      <c r="B8" s="98"/>
      <c r="C8" s="99">
        <v>2022</v>
      </c>
      <c r="D8" s="99"/>
      <c r="E8" s="99"/>
      <c r="F8" s="99"/>
      <c r="G8" s="99"/>
      <c r="H8" s="100"/>
    </row>
    <row r="9" spans="2:8" x14ac:dyDescent="0.2">
      <c r="B9" s="86"/>
      <c r="C9" s="85">
        <v>2022</v>
      </c>
      <c r="D9" s="85"/>
      <c r="E9" s="85"/>
      <c r="F9" s="85"/>
      <c r="G9" s="85"/>
      <c r="H9" s="89"/>
    </row>
    <row r="10" spans="2:8" x14ac:dyDescent="0.2">
      <c r="B10" s="98"/>
      <c r="C10" s="99">
        <v>2022</v>
      </c>
      <c r="D10" s="99"/>
      <c r="E10" s="99"/>
      <c r="F10" s="99"/>
      <c r="G10" s="99"/>
      <c r="H10" s="100"/>
    </row>
    <row r="11" spans="2:8" x14ac:dyDescent="0.2">
      <c r="B11" s="86"/>
      <c r="C11" s="85">
        <v>2022</v>
      </c>
      <c r="D11" s="85"/>
      <c r="E11" s="85"/>
      <c r="F11" s="85"/>
      <c r="G11" s="85"/>
      <c r="H11" s="89"/>
    </row>
    <row r="12" spans="2:8" x14ac:dyDescent="0.2">
      <c r="B12" s="98"/>
      <c r="C12" s="99">
        <v>2022</v>
      </c>
      <c r="D12" s="99"/>
      <c r="E12" s="99"/>
      <c r="F12" s="99"/>
      <c r="G12" s="99"/>
      <c r="H12" s="100"/>
    </row>
    <row r="13" spans="2:8" x14ac:dyDescent="0.2">
      <c r="B13" s="86"/>
      <c r="C13" s="85">
        <v>2022</v>
      </c>
      <c r="D13" s="85"/>
      <c r="E13" s="85"/>
      <c r="F13" s="85"/>
      <c r="G13" s="85"/>
      <c r="H13" s="89"/>
    </row>
    <row r="14" spans="2:8" x14ac:dyDescent="0.2">
      <c r="B14" s="98"/>
      <c r="C14" s="99">
        <v>2022</v>
      </c>
      <c r="D14" s="99"/>
      <c r="E14" s="99"/>
      <c r="F14" s="99"/>
      <c r="G14" s="99"/>
      <c r="H14" s="100"/>
    </row>
    <row r="15" spans="2:8" x14ac:dyDescent="0.2">
      <c r="B15" s="86"/>
      <c r="C15" s="85">
        <v>2022</v>
      </c>
      <c r="D15" s="85"/>
      <c r="E15" s="85"/>
      <c r="F15" s="85"/>
      <c r="G15" s="85"/>
      <c r="H15" s="89"/>
    </row>
    <row r="16" spans="2:8" x14ac:dyDescent="0.2">
      <c r="B16" s="98"/>
      <c r="C16" s="99">
        <v>2022</v>
      </c>
      <c r="D16" s="99"/>
      <c r="E16" s="99"/>
      <c r="F16" s="99"/>
      <c r="G16" s="99"/>
      <c r="H16" s="100"/>
    </row>
    <row r="17" spans="2:8" x14ac:dyDescent="0.2">
      <c r="B17" s="86"/>
      <c r="C17" s="85">
        <v>2022</v>
      </c>
      <c r="D17" s="85"/>
      <c r="E17" s="85"/>
      <c r="F17" s="85"/>
      <c r="G17" s="85"/>
      <c r="H17" s="89"/>
    </row>
    <row r="18" spans="2:8" x14ac:dyDescent="0.2">
      <c r="B18" s="98"/>
      <c r="C18" s="99">
        <v>2022</v>
      </c>
      <c r="D18" s="99"/>
      <c r="E18" s="99"/>
      <c r="F18" s="99"/>
      <c r="G18" s="99"/>
      <c r="H18" s="100"/>
    </row>
    <row r="19" spans="2:8" x14ac:dyDescent="0.2">
      <c r="B19" s="86"/>
      <c r="C19" s="85">
        <v>2022</v>
      </c>
      <c r="D19" s="85"/>
      <c r="E19" s="85"/>
      <c r="F19" s="85"/>
      <c r="G19" s="85"/>
      <c r="H19" s="89"/>
    </row>
    <row r="20" spans="2:8" x14ac:dyDescent="0.2">
      <c r="B20" s="98"/>
      <c r="C20" s="99">
        <v>2022</v>
      </c>
      <c r="D20" s="99"/>
      <c r="E20" s="99"/>
      <c r="F20" s="99"/>
      <c r="G20" s="99"/>
      <c r="H20" s="100"/>
    </row>
    <row r="21" spans="2:8" x14ac:dyDescent="0.2">
      <c r="B21" s="86"/>
      <c r="C21" s="85">
        <v>2022</v>
      </c>
      <c r="D21" s="85"/>
      <c r="E21" s="85"/>
      <c r="F21" s="85"/>
      <c r="G21" s="85"/>
      <c r="H21" s="89"/>
    </row>
    <row r="22" spans="2:8" x14ac:dyDescent="0.2">
      <c r="B22" s="98"/>
      <c r="C22" s="99">
        <v>2022</v>
      </c>
      <c r="D22" s="99"/>
      <c r="E22" s="99"/>
      <c r="F22" s="99"/>
      <c r="G22" s="99"/>
      <c r="H22" s="100"/>
    </row>
    <row r="23" spans="2:8" x14ac:dyDescent="0.2">
      <c r="B23" s="86"/>
      <c r="C23" s="85">
        <v>2022</v>
      </c>
      <c r="D23" s="85"/>
      <c r="E23" s="85"/>
      <c r="F23" s="85"/>
      <c r="G23" s="85"/>
      <c r="H23" s="89"/>
    </row>
    <row r="24" spans="2:8" x14ac:dyDescent="0.2">
      <c r="B24" s="98"/>
      <c r="C24" s="99">
        <v>2022</v>
      </c>
      <c r="D24" s="99"/>
      <c r="E24" s="99"/>
      <c r="F24" s="99"/>
      <c r="G24" s="99"/>
      <c r="H24" s="100"/>
    </row>
    <row r="25" spans="2:8" ht="16" thickBot="1" x14ac:dyDescent="0.25">
      <c r="B25" s="87"/>
      <c r="C25" s="88">
        <v>2022</v>
      </c>
      <c r="D25" s="88"/>
      <c r="E25" s="88"/>
      <c r="F25" s="88"/>
      <c r="G25" s="88"/>
      <c r="H25" s="90"/>
    </row>
  </sheetData>
  <mergeCells count="2">
    <mergeCell ref="E3:H3"/>
    <mergeCell ref="B2:H2"/>
  </mergeCells>
  <dataValidations count="1">
    <dataValidation type="list" allowBlank="1" showInputMessage="1" showErrorMessage="1" sqref="D5:D25" xr:uid="{552A2D98-E3FF-FB42-8C1E-6B8F6E40771B}">
      <formula1>"audiovisuele productie, documentaire, evenement, expertmeeting, festival, game, manifestatie, onderzoek, ontwerpwedstrijd, open oproep, praktijkontwikkeling, presentatie, programma, publicatie, symposium, tentoonstelling, website / applicatie, anders"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A. Activiteitenlasten</vt:lpstr>
      <vt:lpstr>B. Beheerslasten</vt:lpstr>
      <vt:lpstr>C.+D. Baten</vt:lpstr>
      <vt:lpstr>E. Samenvatting</vt:lpstr>
      <vt:lpstr>F. Activiteitenoverzicht</vt:lpstr>
      <vt:lpstr>'A. Activiteitenlasten'!Afdruktitels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Odilia Arlaud</dc:creator>
  <cp:lastModifiedBy>Microsoft Office User</cp:lastModifiedBy>
  <cp:lastPrinted>2018-08-30T13:14:11Z</cp:lastPrinted>
  <dcterms:created xsi:type="dcterms:W3CDTF">2018-08-20T13:48:19Z</dcterms:created>
  <dcterms:modified xsi:type="dcterms:W3CDTF">2021-09-27T11:07:57Z</dcterms:modified>
</cp:coreProperties>
</file>