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09"/>
  <workbookPr/>
  <mc:AlternateContent xmlns:mc="http://schemas.openxmlformats.org/markup-compatibility/2006">
    <mc:Choice Requires="x15">
      <x15ac:absPath xmlns:x15ac="http://schemas.microsoft.com/office/spreadsheetml/2010/11/ac" url="/Users/anselmvansintfiet/Cloud Drive/Shared data (Team Folder)/Deelregeling vierjarige instellingssubsidie/Aanvraagdocumenten/"/>
    </mc:Choice>
  </mc:AlternateContent>
  <xr:revisionPtr revIDLastSave="0" documentId="8_{81626778-72F4-5841-B981-EBEB2A6D3568}" xr6:coauthVersionLast="45" xr6:coauthVersionMax="45" xr10:uidLastSave="{00000000-0000-0000-0000-000000000000}"/>
  <bookViews>
    <workbookView xWindow="0" yWindow="460" windowWidth="28800" windowHeight="17540" activeTab="3" xr2:uid="{00000000-000D-0000-FFFF-FFFF00000000}"/>
  </bookViews>
  <sheets>
    <sheet name="A. Activiteitenlasten" sheetId="2" r:id="rId1"/>
    <sheet name="B. Beheerslasten" sheetId="4" r:id="rId2"/>
    <sheet name="C.+D. Baten" sheetId="5" r:id="rId3"/>
    <sheet name="E. Samenvatting" sheetId="6" r:id="rId4"/>
    <sheet name="F. Activiteitenoverzicht" sheetId="7" r:id="rId5"/>
  </sheets>
  <definedNames>
    <definedName name="_xlnm.Print_Titles" localSheetId="0">'A. Activiteitenlasten'!$2:$5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4" i="6" l="1"/>
  <c r="F54" i="6"/>
  <c r="G54" i="6"/>
  <c r="D54" i="6"/>
  <c r="H97" i="5"/>
  <c r="H16" i="5" l="1"/>
  <c r="H65" i="5"/>
  <c r="H23" i="5"/>
  <c r="H93" i="5"/>
  <c r="H85" i="5"/>
  <c r="H82" i="5"/>
  <c r="H63" i="5"/>
  <c r="E77" i="5"/>
  <c r="F77" i="5"/>
  <c r="G77" i="5"/>
  <c r="D77" i="5"/>
  <c r="H70" i="5"/>
  <c r="H74" i="5"/>
  <c r="E66" i="5"/>
  <c r="F66" i="5"/>
  <c r="G66" i="5"/>
  <c r="D66" i="5"/>
  <c r="H59" i="5"/>
  <c r="H52" i="5"/>
  <c r="D55" i="5"/>
  <c r="E55" i="5"/>
  <c r="F55" i="5"/>
  <c r="G55" i="5"/>
  <c r="H48" i="5"/>
  <c r="H21" i="4"/>
  <c r="I21" i="4"/>
  <c r="L21" i="4" s="1"/>
  <c r="J21" i="4"/>
  <c r="K21" i="4"/>
  <c r="H8" i="4" l="1"/>
  <c r="H18" i="4"/>
  <c r="I18" i="4"/>
  <c r="J18" i="4"/>
  <c r="K18" i="4"/>
  <c r="H19" i="4"/>
  <c r="I19" i="4"/>
  <c r="J19" i="4"/>
  <c r="K19" i="4"/>
  <c r="H20" i="4"/>
  <c r="I20" i="4"/>
  <c r="J20" i="4"/>
  <c r="K20" i="4"/>
  <c r="H22" i="4"/>
  <c r="I22" i="4"/>
  <c r="J22" i="4"/>
  <c r="K22" i="4"/>
  <c r="E40" i="6" l="1"/>
  <c r="F40" i="6"/>
  <c r="G40" i="6"/>
  <c r="E41" i="6"/>
  <c r="F41" i="6"/>
  <c r="G41" i="6"/>
  <c r="D41" i="6"/>
  <c r="E29" i="6"/>
  <c r="F29" i="6"/>
  <c r="G29" i="6"/>
  <c r="E30" i="6"/>
  <c r="F30" i="6"/>
  <c r="G30" i="6"/>
  <c r="E32" i="6"/>
  <c r="F32" i="6"/>
  <c r="G32" i="6"/>
  <c r="E33" i="6"/>
  <c r="F33" i="6"/>
  <c r="G33" i="6"/>
  <c r="D33" i="6"/>
  <c r="D32" i="6"/>
  <c r="H39" i="5"/>
  <c r="D30" i="6"/>
  <c r="D29" i="6"/>
  <c r="E22" i="6"/>
  <c r="F22" i="6"/>
  <c r="G22" i="6"/>
  <c r="D22" i="6"/>
  <c r="K35" i="4"/>
  <c r="J35" i="4"/>
  <c r="I35" i="4"/>
  <c r="H35" i="4"/>
  <c r="I53" i="2"/>
  <c r="K53" i="2"/>
  <c r="I54" i="2"/>
  <c r="K54" i="2"/>
  <c r="L54" i="2"/>
  <c r="I55" i="2"/>
  <c r="J55" i="2"/>
  <c r="K55" i="2"/>
  <c r="L55" i="2"/>
  <c r="I56" i="2"/>
  <c r="J56" i="2"/>
  <c r="K56" i="2"/>
  <c r="L56" i="2"/>
  <c r="L52" i="2"/>
  <c r="L35" i="4" l="1"/>
  <c r="K27" i="2" l="1"/>
  <c r="K26" i="2"/>
  <c r="K25" i="2"/>
  <c r="K24" i="2"/>
  <c r="K23" i="2"/>
  <c r="K22" i="2"/>
  <c r="K21" i="2"/>
  <c r="K52" i="2" s="1"/>
  <c r="J20" i="2"/>
  <c r="J19" i="2"/>
  <c r="J18" i="2"/>
  <c r="J17" i="2"/>
  <c r="J54" i="2" s="1"/>
  <c r="J16" i="2"/>
  <c r="J53" i="2" s="1"/>
  <c r="J15" i="2"/>
  <c r="J14" i="2"/>
  <c r="J52" i="2" s="1"/>
  <c r="I13" i="2"/>
  <c r="I12" i="2"/>
  <c r="I11" i="2"/>
  <c r="I10" i="2"/>
  <c r="I9" i="2"/>
  <c r="I8" i="2"/>
  <c r="I7" i="2"/>
  <c r="I35" i="2" l="1"/>
  <c r="I52" i="2"/>
  <c r="K35" i="2"/>
  <c r="J35" i="2"/>
  <c r="L18" i="4"/>
  <c r="K17" i="4"/>
  <c r="J17" i="4"/>
  <c r="I17" i="4"/>
  <c r="H17" i="4"/>
  <c r="H52" i="6"/>
  <c r="H53" i="5"/>
  <c r="H60" i="5"/>
  <c r="H64" i="5"/>
  <c r="H71" i="5"/>
  <c r="H75" i="5"/>
  <c r="H76" i="5"/>
  <c r="H81" i="5"/>
  <c r="H86" i="5"/>
  <c r="H92" i="5"/>
  <c r="H96" i="5"/>
  <c r="H49" i="5"/>
  <c r="H41" i="5"/>
  <c r="H36" i="5"/>
  <c r="H35" i="5"/>
  <c r="H32" i="5"/>
  <c r="H30" i="5"/>
  <c r="H27" i="5"/>
  <c r="H22" i="5"/>
  <c r="H19" i="5"/>
  <c r="H11" i="5"/>
  <c r="H12" i="5"/>
  <c r="H15" i="5"/>
  <c r="H10" i="5"/>
  <c r="G98" i="5"/>
  <c r="G44" i="6" s="1"/>
  <c r="G88" i="5"/>
  <c r="G43" i="6" s="1"/>
  <c r="G42" i="6"/>
  <c r="G37" i="5"/>
  <c r="G31" i="6" s="1"/>
  <c r="G28" i="5"/>
  <c r="G26" i="6" s="1"/>
  <c r="G24" i="5"/>
  <c r="G23" i="6" s="1"/>
  <c r="G17" i="5"/>
  <c r="F98" i="5"/>
  <c r="F44" i="6" s="1"/>
  <c r="F88" i="5"/>
  <c r="F43" i="6" s="1"/>
  <c r="F42" i="6"/>
  <c r="F37" i="5"/>
  <c r="F31" i="6" s="1"/>
  <c r="F34" i="6" s="1"/>
  <c r="F28" i="5"/>
  <c r="F26" i="6" s="1"/>
  <c r="F24" i="5"/>
  <c r="F23" i="6" s="1"/>
  <c r="F17" i="5"/>
  <c r="E98" i="5"/>
  <c r="E44" i="6" s="1"/>
  <c r="E88" i="5"/>
  <c r="E43" i="6" s="1"/>
  <c r="E42" i="6"/>
  <c r="E37" i="5"/>
  <c r="E31" i="6" s="1"/>
  <c r="E34" i="6" s="1"/>
  <c r="E28" i="5"/>
  <c r="E26" i="6" s="1"/>
  <c r="E24" i="5"/>
  <c r="E23" i="6" s="1"/>
  <c r="E17" i="5"/>
  <c r="I34" i="4"/>
  <c r="J34" i="4"/>
  <c r="K34" i="4"/>
  <c r="I36" i="4"/>
  <c r="J36" i="4"/>
  <c r="K36" i="4"/>
  <c r="I37" i="4"/>
  <c r="J37" i="4"/>
  <c r="K37" i="4"/>
  <c r="I33" i="4"/>
  <c r="J33" i="4"/>
  <c r="K33" i="4"/>
  <c r="H33" i="4"/>
  <c r="H34" i="4"/>
  <c r="H36" i="4"/>
  <c r="H37" i="4"/>
  <c r="L12" i="4"/>
  <c r="H11" i="4"/>
  <c r="I11" i="4"/>
  <c r="J11" i="4"/>
  <c r="K11" i="4"/>
  <c r="I8" i="4"/>
  <c r="J8" i="4"/>
  <c r="K8" i="4"/>
  <c r="I9" i="4"/>
  <c r="J9" i="4"/>
  <c r="K9" i="4"/>
  <c r="I10" i="4"/>
  <c r="J10" i="4"/>
  <c r="K10" i="4"/>
  <c r="K7" i="4"/>
  <c r="J7" i="4"/>
  <c r="I7" i="4"/>
  <c r="H9" i="4"/>
  <c r="H10" i="4"/>
  <c r="H7" i="4"/>
  <c r="L39" i="2"/>
  <c r="L40" i="2"/>
  <c r="L41" i="2"/>
  <c r="L42" i="2"/>
  <c r="L43" i="2"/>
  <c r="I39" i="2"/>
  <c r="J39" i="2"/>
  <c r="K39" i="2"/>
  <c r="I40" i="2"/>
  <c r="J40" i="2"/>
  <c r="K40" i="2"/>
  <c r="I41" i="2"/>
  <c r="J41" i="2"/>
  <c r="K41" i="2"/>
  <c r="I42" i="2"/>
  <c r="J42" i="2"/>
  <c r="K42" i="2"/>
  <c r="I43" i="2"/>
  <c r="J43" i="2"/>
  <c r="K43" i="2"/>
  <c r="J38" i="2"/>
  <c r="K38" i="2"/>
  <c r="L38" i="2"/>
  <c r="I38" i="2"/>
  <c r="K23" i="4"/>
  <c r="G13" i="6" s="1"/>
  <c r="J23" i="4"/>
  <c r="F13" i="6" s="1"/>
  <c r="I23" i="4"/>
  <c r="E13" i="6" s="1"/>
  <c r="L29" i="2"/>
  <c r="L30" i="2"/>
  <c r="L31" i="2"/>
  <c r="L32" i="2"/>
  <c r="L33" i="2"/>
  <c r="L34" i="2"/>
  <c r="L28" i="2"/>
  <c r="L53" i="2" s="1"/>
  <c r="G34" i="6"/>
  <c r="H33" i="6"/>
  <c r="H32" i="6"/>
  <c r="H30" i="6"/>
  <c r="H29" i="6"/>
  <c r="H22" i="6"/>
  <c r="G21" i="6" l="1"/>
  <c r="G43" i="5"/>
  <c r="F21" i="6"/>
  <c r="F24" i="6" s="1"/>
  <c r="F36" i="6" s="1"/>
  <c r="F43" i="5"/>
  <c r="E43" i="5"/>
  <c r="L17" i="4"/>
  <c r="L22" i="4"/>
  <c r="L19" i="4"/>
  <c r="L20" i="4"/>
  <c r="E21" i="6"/>
  <c r="E24" i="6" s="1"/>
  <c r="E36" i="6" s="1"/>
  <c r="E100" i="5"/>
  <c r="F100" i="5"/>
  <c r="L34" i="4"/>
  <c r="L33" i="4"/>
  <c r="L37" i="4"/>
  <c r="L9" i="4"/>
  <c r="L11" i="4"/>
  <c r="L36" i="4"/>
  <c r="L35" i="2"/>
  <c r="M35" i="2" s="1"/>
  <c r="F46" i="6"/>
  <c r="G46" i="6"/>
  <c r="E46" i="6"/>
  <c r="G100" i="5"/>
  <c r="G102" i="5" s="1"/>
  <c r="G24" i="6"/>
  <c r="G36" i="6" s="1"/>
  <c r="L7" i="4"/>
  <c r="L8" i="4"/>
  <c r="L10" i="4"/>
  <c r="K38" i="4"/>
  <c r="J38" i="4"/>
  <c r="I38" i="4"/>
  <c r="K14" i="4"/>
  <c r="G12" i="6" s="1"/>
  <c r="G14" i="6" s="1"/>
  <c r="I14" i="4"/>
  <c r="E12" i="6" s="1"/>
  <c r="E14" i="6" s="1"/>
  <c r="J14" i="4"/>
  <c r="F12" i="6" s="1"/>
  <c r="F14" i="6" s="1"/>
  <c r="M38" i="2"/>
  <c r="K25" i="4"/>
  <c r="M55" i="2"/>
  <c r="I44" i="2"/>
  <c r="D8" i="6" s="1"/>
  <c r="J44" i="2"/>
  <c r="E8" i="6" s="1"/>
  <c r="K44" i="2"/>
  <c r="F8" i="6" s="1"/>
  <c r="L44" i="2"/>
  <c r="G8" i="6" s="1"/>
  <c r="F102" i="5" l="1"/>
  <c r="E102" i="5"/>
  <c r="F48" i="6"/>
  <c r="E48" i="6"/>
  <c r="G48" i="6"/>
  <c r="M56" i="2"/>
  <c r="M53" i="2"/>
  <c r="M52" i="2"/>
  <c r="M54" i="2"/>
  <c r="H8" i="6"/>
  <c r="J25" i="4"/>
  <c r="I25" i="4"/>
  <c r="H38" i="4"/>
  <c r="H23" i="4"/>
  <c r="D13" i="6" s="1"/>
  <c r="H13" i="6" s="1"/>
  <c r="H14" i="4"/>
  <c r="I57" i="2"/>
  <c r="J57" i="2"/>
  <c r="K57" i="2"/>
  <c r="L57" i="2"/>
  <c r="M39" i="2"/>
  <c r="M40" i="2"/>
  <c r="M41" i="2"/>
  <c r="M42" i="2"/>
  <c r="M43" i="2"/>
  <c r="K50" i="2" l="1"/>
  <c r="F7" i="6"/>
  <c r="F9" i="6" s="1"/>
  <c r="F16" i="6" s="1"/>
  <c r="F51" i="6" s="1"/>
  <c r="L50" i="2"/>
  <c r="G7" i="6"/>
  <c r="G9" i="6" s="1"/>
  <c r="G16" i="6" s="1"/>
  <c r="G51" i="6" s="1"/>
  <c r="J50" i="2"/>
  <c r="E7" i="6"/>
  <c r="E9" i="6" s="1"/>
  <c r="E16" i="6" s="1"/>
  <c r="E51" i="6" s="1"/>
  <c r="H25" i="4"/>
  <c r="D12" i="6"/>
  <c r="I50" i="2"/>
  <c r="D7" i="6"/>
  <c r="D9" i="6" s="1"/>
  <c r="M44" i="2"/>
  <c r="M57" i="2"/>
  <c r="H41" i="6" l="1"/>
  <c r="H66" i="5"/>
  <c r="M50" i="2"/>
  <c r="H12" i="6"/>
  <c r="H14" i="6" s="1"/>
  <c r="D14" i="6"/>
  <c r="H7" i="6"/>
  <c r="H9" i="6" s="1"/>
  <c r="H16" i="6" l="1"/>
  <c r="D16" i="6"/>
  <c r="L38" i="4"/>
  <c r="D98" i="5" l="1"/>
  <c r="D88" i="5"/>
  <c r="D37" i="5"/>
  <c r="D28" i="5"/>
  <c r="D24" i="5"/>
  <c r="D23" i="6" s="1"/>
  <c r="D17" i="5"/>
  <c r="L23" i="4"/>
  <c r="L14" i="4"/>
  <c r="D21" i="6" l="1"/>
  <c r="D43" i="5"/>
  <c r="H43" i="5" s="1"/>
  <c r="H37" i="5"/>
  <c r="D31" i="6"/>
  <c r="H88" i="5"/>
  <c r="D43" i="6"/>
  <c r="H43" i="6" s="1"/>
  <c r="H24" i="5"/>
  <c r="H23" i="6"/>
  <c r="H77" i="5"/>
  <c r="D42" i="6"/>
  <c r="H42" i="6" s="1"/>
  <c r="D26" i="6"/>
  <c r="H26" i="6" s="1"/>
  <c r="H28" i="5"/>
  <c r="D44" i="6"/>
  <c r="H44" i="6" s="1"/>
  <c r="H98" i="5"/>
  <c r="H17" i="5"/>
  <c r="D40" i="6"/>
  <c r="H55" i="5"/>
  <c r="D100" i="5"/>
  <c r="H100" i="5" s="1"/>
  <c r="L25" i="4"/>
  <c r="H31" i="6" l="1"/>
  <c r="H34" i="6" s="1"/>
  <c r="D34" i="6"/>
  <c r="H21" i="6"/>
  <c r="H24" i="6" s="1"/>
  <c r="D24" i="6"/>
  <c r="D102" i="5"/>
  <c r="H102" i="5" s="1"/>
  <c r="H40" i="6"/>
  <c r="D46" i="6"/>
  <c r="D36" i="6" l="1"/>
  <c r="D48" i="6" s="1"/>
  <c r="D51" i="6" s="1"/>
  <c r="H36" i="6"/>
  <c r="H46" i="6"/>
  <c r="H54" i="6" l="1"/>
  <c r="H57" i="6" s="1"/>
  <c r="H51" i="6"/>
  <c r="H48" i="6"/>
  <c r="H56" i="6" l="1"/>
</calcChain>
</file>

<file path=xl/sharedStrings.xml><?xml version="1.0" encoding="utf-8"?>
<sst xmlns="http://schemas.openxmlformats.org/spreadsheetml/2006/main" count="320" uniqueCount="165">
  <si>
    <t>BATEN</t>
  </si>
  <si>
    <t>LASTEN</t>
  </si>
  <si>
    <t>Directe inkomsten</t>
  </si>
  <si>
    <t>Indirecte inkomsten</t>
  </si>
  <si>
    <t>Bijdragen uit private middelen</t>
  </si>
  <si>
    <t>Structurele subsidie Provincie</t>
  </si>
  <si>
    <t>Structurele subsidie Gemeente</t>
  </si>
  <si>
    <t>Structurele subsidie Europese Unie</t>
  </si>
  <si>
    <t>Overige structurele subsidies publieke organisaties</t>
  </si>
  <si>
    <t>A.1</t>
  </si>
  <si>
    <t>A.2</t>
  </si>
  <si>
    <t>Publieksinkomsten</t>
  </si>
  <si>
    <t>Sponsorinkomsten</t>
  </si>
  <si>
    <t>Overige directe inkomsten</t>
  </si>
  <si>
    <t>B.1</t>
  </si>
  <si>
    <t>B.2</t>
  </si>
  <si>
    <t>Beheerslasten personeel</t>
  </si>
  <si>
    <t>Beheerslasten materieel</t>
  </si>
  <si>
    <t>C.1</t>
  </si>
  <si>
    <t>C.2</t>
  </si>
  <si>
    <t>D.2</t>
  </si>
  <si>
    <t>D.1</t>
  </si>
  <si>
    <t>TOTAAL BEHEERSLASTEN</t>
  </si>
  <si>
    <t>TOTAAL ACTIVITEITENLASTEN</t>
  </si>
  <si>
    <t>SALDO RENTEBATEN/-LASTEN</t>
  </si>
  <si>
    <t>Bijdragen van particulieren incl. vriendenverenigingen</t>
  </si>
  <si>
    <t>Bijdragen van bedrijven</t>
  </si>
  <si>
    <t>Bijdragen van private fondsen</t>
  </si>
  <si>
    <t>Bijdragen van goede doelenloterijen</t>
  </si>
  <si>
    <t>€</t>
  </si>
  <si>
    <t>ex. BTW</t>
  </si>
  <si>
    <t>Specificatie personeelslasten</t>
  </si>
  <si>
    <t>PERSONELE BEZETTING</t>
  </si>
  <si>
    <t>Aantal</t>
  </si>
  <si>
    <t>Eenheid</t>
  </si>
  <si>
    <t>Tarief</t>
  </si>
  <si>
    <t>Overige personeelskosten</t>
  </si>
  <si>
    <t>Kantoorkosten</t>
  </si>
  <si>
    <t xml:space="preserve">Algemene publiciteitskosten </t>
  </si>
  <si>
    <t>Afschrijvingskosten</t>
  </si>
  <si>
    <t>Huisvesting</t>
  </si>
  <si>
    <t>D.3</t>
  </si>
  <si>
    <t>D.4</t>
  </si>
  <si>
    <t>D.5</t>
  </si>
  <si>
    <t>TOTAAL BEHEERSLASTEN PERSONEEL</t>
  </si>
  <si>
    <t>TOTAAL BEHEERSLASTEN MATERIEEL</t>
  </si>
  <si>
    <t>SALDO UIT GEWONE BEDRIJFSVOERING (BATEN MINUS LASTEN)</t>
  </si>
  <si>
    <t>Totaal publieksinkomsten</t>
  </si>
  <si>
    <t>Publieksinkomsten binnenland</t>
  </si>
  <si>
    <t>Publieksinkomsten buitenland</t>
  </si>
  <si>
    <t>Recettes</t>
  </si>
  <si>
    <t>Kaartverkoop</t>
  </si>
  <si>
    <t>Overige: ….</t>
  </si>
  <si>
    <t>Totaal overige directe inkomsten</t>
  </si>
  <si>
    <t>Totaal indirecte inkomsten</t>
  </si>
  <si>
    <t>Totaal bijdragen van private fondsen</t>
  </si>
  <si>
    <t>B. BEHEERSLASTEN</t>
  </si>
  <si>
    <t>TOTALE BEHEERSLASTEN (som B.1 + B.2)</t>
  </si>
  <si>
    <t>C. EIGEN INKOMSTEN</t>
  </si>
  <si>
    <t>C.3</t>
  </si>
  <si>
    <t>C.4</t>
  </si>
  <si>
    <t>C.5</t>
  </si>
  <si>
    <t>C.6</t>
  </si>
  <si>
    <t>C.7</t>
  </si>
  <si>
    <t>C.8</t>
  </si>
  <si>
    <t>D. SUBSIDIES</t>
  </si>
  <si>
    <t>TOTAAL SUBSIDIEBATEN (D)</t>
  </si>
  <si>
    <t>TOTALE BATEN (som C + D)</t>
  </si>
  <si>
    <t>TOTAAL EIGEN INKOMSTEN (C)</t>
  </si>
  <si>
    <t>Totaal directe inkomsten (som C.1 t/m C.3)</t>
  </si>
  <si>
    <t>A. ACTIVITEITENLASTEN</t>
  </si>
  <si>
    <t>TOTALE LASTEN (som A + B)</t>
  </si>
  <si>
    <r>
      <t xml:space="preserve">PERSONELE LASTEN </t>
    </r>
    <r>
      <rPr>
        <i/>
        <sz val="12"/>
        <color theme="1"/>
        <rFont val="Calibri"/>
        <family val="2"/>
        <scheme val="minor"/>
      </rPr>
      <t>(gespecificeerd naar functie)</t>
    </r>
  </si>
  <si>
    <t>Bijdragen uit publieke middelen</t>
  </si>
  <si>
    <t>Subsidie Provincie</t>
  </si>
  <si>
    <t>Subsidie Gemeente</t>
  </si>
  <si>
    <t>Subsidie Europese Unie</t>
  </si>
  <si>
    <t>Overige subsidies publieke organisaties</t>
  </si>
  <si>
    <t>Omschrijving</t>
  </si>
  <si>
    <t>Naam fonds</t>
  </si>
  <si>
    <t>Naam Provincie</t>
  </si>
  <si>
    <t>Naam Gemeente</t>
  </si>
  <si>
    <t>Naam Europees fonds</t>
  </si>
  <si>
    <t>Structurele subsidie Rijkscultuurfondsen</t>
  </si>
  <si>
    <t>Naam Rijkscultuurfonds</t>
  </si>
  <si>
    <t>Incidentele subsidie Rijkscultuurfondsen</t>
  </si>
  <si>
    <t>Incidentele subsidie Provincie</t>
  </si>
  <si>
    <t>Totaal subsidie Provincie</t>
  </si>
  <si>
    <t>Incidentele subsidie Gemeente</t>
  </si>
  <si>
    <t>Totaal subsidie Gemeente</t>
  </si>
  <si>
    <t>Incidentele subsidie Europees fonds</t>
  </si>
  <si>
    <t>Totaal subsidie Europese Unie</t>
  </si>
  <si>
    <t>Overige incidentele subsidies publieke organisaties</t>
  </si>
  <si>
    <t>Totaal overige subsidies publieke organisaties</t>
  </si>
  <si>
    <t>Totaal Activiteitenlasten personeel</t>
  </si>
  <si>
    <t>B.1 Beheerslasten personeel</t>
  </si>
  <si>
    <t>Subsidie Rijk(scultuurfondsen)</t>
  </si>
  <si>
    <t>Totaal subsidie Rijk(scultuurfondsen)</t>
  </si>
  <si>
    <t>Begroting 2021</t>
  </si>
  <si>
    <t>Begroting 2022</t>
  </si>
  <si>
    <t>Begroting 2023</t>
  </si>
  <si>
    <t>Begroting 2024</t>
  </si>
  <si>
    <t>Begroting 2021-2024</t>
  </si>
  <si>
    <t>2021-2024</t>
  </si>
  <si>
    <r>
      <t xml:space="preserve">MATERIELE LASTEN </t>
    </r>
    <r>
      <rPr>
        <i/>
        <sz val="12"/>
        <color theme="1"/>
        <rFont val="Calibri"/>
        <family val="2"/>
        <scheme val="minor"/>
      </rPr>
      <t>(gespecificeerd naar soort kosten of activiteit)</t>
    </r>
  </si>
  <si>
    <t>TOTALE ACTIVITEITENLASTEN MATERIEEL</t>
  </si>
  <si>
    <t>TOTALE ACTIVITEITENLASTEN PERSONEEL</t>
  </si>
  <si>
    <t>type</t>
  </si>
  <si>
    <t>waarvan:</t>
  </si>
  <si>
    <t>vast contract</t>
  </si>
  <si>
    <t>tijdelijk contract</t>
  </si>
  <si>
    <t>inhuur derden</t>
  </si>
  <si>
    <t>vrijwilligers</t>
  </si>
  <si>
    <t>totaal</t>
  </si>
  <si>
    <t>stagiaires</t>
  </si>
  <si>
    <t>projectmanager</t>
  </si>
  <si>
    <t>communicatiemanager</t>
  </si>
  <si>
    <t>communicatiemedewerker</t>
  </si>
  <si>
    <t>productiemedewerker</t>
  </si>
  <si>
    <t>artistieke leiding</t>
  </si>
  <si>
    <t>zakelijke leiding</t>
  </si>
  <si>
    <t>TOTAAL
2021-2024</t>
  </si>
  <si>
    <t>Activiteitenlasten personeel</t>
  </si>
  <si>
    <t>Activiteitenlasten materieel</t>
  </si>
  <si>
    <t>C.9</t>
  </si>
  <si>
    <t>Overige bijdragen private middelen</t>
  </si>
  <si>
    <t>Totaal bijdragen uit private middelen (som C.5 t/m C.9)</t>
  </si>
  <si>
    <t>D. PUBLIEKE MIDDELEN</t>
  </si>
  <si>
    <t>GEVRAAGD BEDRAG STIMULERINGSFONDS CREATIEVE INDUSTRIE (SCI)</t>
  </si>
  <si>
    <t>PERCENTAGE GEVRAAGD BEDRAG STIMULERINGSFONDS TOV TOTALE LASTEN</t>
  </si>
  <si>
    <t>PERCENTAGE SUBSIDIE  RIJKS(CULTUURFONDSEN) + GEVRAAGD BEDRAG TOV TOTALE LASTEN</t>
  </si>
  <si>
    <t>Accountant</t>
  </si>
  <si>
    <r>
      <t>PERSONELE LASTEN</t>
    </r>
    <r>
      <rPr>
        <i/>
        <sz val="12"/>
        <color theme="1"/>
        <rFont val="Calibri"/>
        <family val="2"/>
        <scheme val="minor"/>
      </rPr>
      <t xml:space="preserve"> (gespecificeerd naar functie, bv:)</t>
    </r>
  </si>
  <si>
    <t>jaar</t>
  </si>
  <si>
    <t>MODEL BEGROTING VIERJARIGE INSTELLINGSSUBSIDIE</t>
  </si>
  <si>
    <t>MODEL BEGROTING VIERJARIGE INSTELLINGSSUBSIDIE - specificatie baten</t>
  </si>
  <si>
    <t>MODEL BEGROTING VIERJARIGE INSTELLINGSSUBSIDIE - specificatie beheerslasten</t>
  </si>
  <si>
    <t>MODEL BEGROTING VIERJARIGE INSTELLINGSSUBSIDIE - specificatie activiteitenlasten</t>
  </si>
  <si>
    <t>Artistieke leiding (per jaar)</t>
  </si>
  <si>
    <t>Medewerker bedrijfsvoering (HR, financien, ICT, facilitair)  (per jaar)</t>
  </si>
  <si>
    <t>Communicatiemedewerker  (per jaar)</t>
  </si>
  <si>
    <t>activiteit</t>
  </si>
  <si>
    <t>projectvorm</t>
  </si>
  <si>
    <t>bereik (bezoekers, publiek, deelnemers)</t>
  </si>
  <si>
    <t>zakelijke leiding (per jaar)</t>
  </si>
  <si>
    <t>bezoekers</t>
  </si>
  <si>
    <t>online bezoekers</t>
  </si>
  <si>
    <t>social media bereik</t>
  </si>
  <si>
    <t>Jaar</t>
  </si>
  <si>
    <t>deelnemers</t>
  </si>
  <si>
    <r>
      <t xml:space="preserve">MATERIELE LASTEN </t>
    </r>
    <r>
      <rPr>
        <i/>
        <sz val="12"/>
        <color theme="1"/>
        <rFont val="Calibri"/>
        <family val="2"/>
        <scheme val="minor"/>
      </rPr>
      <t>(gespecificeerd naar soort kosten per jaar)</t>
    </r>
  </si>
  <si>
    <t>Type</t>
  </si>
  <si>
    <t>Laatste rij. Enkel hierboven rijen toevoegen.</t>
  </si>
  <si>
    <t>etc. Laatste rij. Enkel hierboven rijen toevoegen.</t>
  </si>
  <si>
    <r>
      <t xml:space="preserve">Naam fonds. </t>
    </r>
    <r>
      <rPr>
        <i/>
        <sz val="11"/>
        <color theme="1"/>
        <rFont val="Calibri"/>
        <family val="2"/>
        <scheme val="minor"/>
      </rPr>
      <t>Laatste rij. Enkel hierboven rijen toevoegen.</t>
    </r>
  </si>
  <si>
    <r>
      <t xml:space="preserve">Naam Rijkscultuurfonds. </t>
    </r>
    <r>
      <rPr>
        <i/>
        <sz val="11"/>
        <color theme="1"/>
        <rFont val="Calibri"/>
        <family val="2"/>
        <scheme val="minor"/>
      </rPr>
      <t>Laatste rij. Enkel hierboven rijen toevoegen.</t>
    </r>
  </si>
  <si>
    <t xml:space="preserve">Naam Rijkscultuurfonds. </t>
  </si>
  <si>
    <t>§</t>
  </si>
  <si>
    <r>
      <t xml:space="preserve">Naam Provincie. </t>
    </r>
    <r>
      <rPr>
        <i/>
        <sz val="11"/>
        <color theme="1"/>
        <rFont val="Calibri"/>
        <family val="2"/>
        <scheme val="minor"/>
      </rPr>
      <t>Laatste rij. Enkel hierboven rijen toevoegen.</t>
    </r>
  </si>
  <si>
    <r>
      <t>Naam Gemeente.</t>
    </r>
    <r>
      <rPr>
        <i/>
        <sz val="11"/>
        <color theme="1"/>
        <rFont val="Calibri"/>
        <family val="2"/>
        <scheme val="minor"/>
      </rPr>
      <t xml:space="preserve"> Laatste rij. Enkel hierboven rijen toevoegen.</t>
    </r>
  </si>
  <si>
    <r>
      <t xml:space="preserve">Naam Europees fonds. </t>
    </r>
    <r>
      <rPr>
        <i/>
        <sz val="11"/>
        <color theme="1"/>
        <rFont val="Calibri"/>
        <family val="2"/>
        <scheme val="minor"/>
      </rPr>
      <t>Laatste rij. Enkel hierboven rijen toevoegen.</t>
    </r>
  </si>
  <si>
    <r>
      <t xml:space="preserve">Omschrijving.  </t>
    </r>
    <r>
      <rPr>
        <i/>
        <sz val="11"/>
        <color theme="1"/>
        <rFont val="Calibri"/>
        <family val="2"/>
        <scheme val="minor"/>
      </rPr>
      <t>Laatste rij. Enkel hierboven rijen toevoegen.</t>
    </r>
  </si>
  <si>
    <r>
      <t xml:space="preserve">Omschrijving. </t>
    </r>
    <r>
      <rPr>
        <i/>
        <sz val="11"/>
        <color theme="1"/>
        <rFont val="Calibri"/>
        <family val="2"/>
        <scheme val="minor"/>
      </rPr>
      <t xml:space="preserve"> Laatste rij. Enkel hierboven rijen toevoegen.</t>
    </r>
  </si>
  <si>
    <t>In dit overzicht benoemt u de voorgenomen activiteiten. In het overzicht geeft u aan in welk jaar de activiteit plaatsvindt en wat voor een projectvorm het betreft. Ook geeft u aan wat het verwachte bereik met betrekking tot bezoek, deelname, en online bereik is.
Bij de beoordeling geeft het overzicht inzicht in de omvang van de voorgenomen activiteiten en het bereik. Na toekenning gebruikt het fonds het activiteitenoverzicht bij de monitoringscyclus. Uiteraard is er de mogelijkheid om na toekenning het activiteitenoverzicht aan te passen.</t>
  </si>
  <si>
    <t>KWANTITATIEF ACTIVITEITENOVERZICHT VIERJARIGE INSTELLINGSSUBSIDIE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</si>
</sst>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quot;€&quot;\ * #,##0_ ;_ &quot;€&quot;\ * \-#,##0_ ;_ &quot;€&quot;\ * &quot;-&quot;??_ ;_ @_ "/>
    <numFmt numFmtId="165" formatCode="0.0%"/>
    <numFmt numFmtId="166" formatCode="0_);\(0\)"/>
  </numFmts>
  <fonts count="14"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2"/>
      <color rgb="FF0070C0"/>
      <name val="Calibri"/>
      <family val="2"/>
      <scheme val="minor"/>
    </font>
    <font>
      <i/>
      <sz val="11"/>
      <color theme="1"/>
      <name val="Calibri"/>
      <family val="2"/>
      <scheme val="minor"/>
    </font>
    <font>
      <u/>
      <sz val="11"/>
      <color theme="1"/>
      <name val="Calibri"/>
      <family val="2"/>
      <scheme val="minor"/>
    </font>
    <font>
      <sz val="11"/>
      <color theme="0"/>
      <name val="Calibri"/>
      <family val="2"/>
      <scheme val="minor"/>
    </font>
    <font>
      <i/>
      <sz val="12"/>
      <color theme="1"/>
      <name val="Calibri"/>
      <family val="2"/>
      <scheme val="minor"/>
    </font>
    <font>
      <b/>
      <sz val="12"/>
      <color theme="0"/>
      <name val="Calibri"/>
      <family val="2"/>
      <scheme val="minor"/>
    </font>
    <font>
      <sz val="8"/>
      <name val="Calibri"/>
      <family val="2"/>
      <scheme val="minor"/>
    </font>
  </fonts>
  <fills count="14">
    <fill>
      <patternFill patternType="none"/>
    </fill>
    <fill>
      <patternFill patternType="gray125"/>
    </fill>
    <fill>
      <patternFill patternType="solid">
        <fgColor theme="0" tint="-0.249977111117893"/>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1"/>
        <bgColor indexed="64"/>
      </patternFill>
    </fill>
    <fill>
      <patternFill patternType="solid">
        <fgColor theme="9" tint="0.79998168889431442"/>
        <bgColor indexed="64"/>
      </patternFill>
    </fill>
    <fill>
      <patternFill patternType="solid">
        <fgColor rgb="FFFFC000"/>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39997558519241921"/>
        <bgColor indexed="64"/>
      </patternFill>
    </fill>
  </fills>
  <borders count="34">
    <border>
      <left/>
      <right/>
      <top/>
      <bottom/>
      <diagonal/>
    </border>
    <border>
      <left/>
      <right/>
      <top/>
      <bottom style="thin">
        <color indexed="64"/>
      </bottom>
      <diagonal/>
    </border>
    <border>
      <left/>
      <right/>
      <top style="thin">
        <color auto="1"/>
      </top>
      <bottom style="thin">
        <color auto="1"/>
      </bottom>
      <diagonal/>
    </border>
    <border>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auto="1"/>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224">
    <xf numFmtId="0" fontId="0" fillId="0" borderId="0" xfId="0"/>
    <xf numFmtId="0" fontId="4" fillId="0" borderId="0" xfId="0" applyFont="1"/>
    <xf numFmtId="0" fontId="0" fillId="0" borderId="0" xfId="0" applyFont="1"/>
    <xf numFmtId="0" fontId="5" fillId="0" borderId="0" xfId="0" applyFont="1"/>
    <xf numFmtId="0" fontId="6" fillId="0" borderId="0" xfId="0" applyFont="1"/>
    <xf numFmtId="164" fontId="0" fillId="0" borderId="0" xfId="0" applyNumberFormat="1"/>
    <xf numFmtId="0" fontId="6" fillId="2" borderId="0" xfId="0" applyFont="1" applyFill="1"/>
    <xf numFmtId="164" fontId="6" fillId="2" borderId="3" xfId="0" applyNumberFormat="1" applyFont="1" applyFill="1" applyBorder="1"/>
    <xf numFmtId="0" fontId="8" fillId="0" borderId="0" xfId="0" applyFont="1" applyAlignment="1">
      <alignment horizontal="center"/>
    </xf>
    <xf numFmtId="164" fontId="0" fillId="0" borderId="0" xfId="0" applyNumberFormat="1" applyBorder="1"/>
    <xf numFmtId="164" fontId="0" fillId="0" borderId="0" xfId="0" applyNumberFormat="1" applyFill="1"/>
    <xf numFmtId="0" fontId="0" fillId="0" borderId="0" xfId="0" applyFill="1" applyBorder="1"/>
    <xf numFmtId="164" fontId="0" fillId="0" borderId="0" xfId="0" applyNumberFormat="1" applyFill="1" applyBorder="1"/>
    <xf numFmtId="0" fontId="0" fillId="0" borderId="0" xfId="0" applyBorder="1"/>
    <xf numFmtId="0" fontId="4" fillId="0" borderId="0" xfId="0" applyFont="1" applyAlignment="1">
      <alignment horizontal="center" wrapText="1"/>
    </xf>
    <xf numFmtId="0" fontId="4" fillId="0" borderId="0" xfId="0" applyFont="1" applyBorder="1"/>
    <xf numFmtId="164" fontId="4" fillId="0" borderId="0" xfId="0" applyNumberFormat="1" applyFont="1" applyBorder="1"/>
    <xf numFmtId="0" fontId="5" fillId="6" borderId="0" xfId="0" applyFont="1" applyFill="1"/>
    <xf numFmtId="0" fontId="12" fillId="5" borderId="0" xfId="0" applyFont="1" applyFill="1"/>
    <xf numFmtId="0" fontId="10" fillId="5" borderId="0" xfId="0" applyFont="1" applyFill="1"/>
    <xf numFmtId="0" fontId="0" fillId="0" borderId="0" xfId="0" applyFill="1"/>
    <xf numFmtId="0" fontId="6" fillId="0" borderId="0" xfId="0" applyFont="1" applyBorder="1"/>
    <xf numFmtId="0" fontId="4" fillId="0" borderId="0" xfId="0" applyFont="1" applyAlignment="1">
      <alignment horizontal="center" vertical="top" wrapText="1"/>
    </xf>
    <xf numFmtId="0" fontId="0" fillId="0" borderId="4" xfId="0" applyBorder="1"/>
    <xf numFmtId="164" fontId="0" fillId="4" borderId="0" xfId="0" applyNumberFormat="1" applyFill="1" applyBorder="1"/>
    <xf numFmtId="0" fontId="0" fillId="4" borderId="0" xfId="0" applyFill="1" applyBorder="1"/>
    <xf numFmtId="0" fontId="0" fillId="3" borderId="4" xfId="0" applyFill="1" applyBorder="1"/>
    <xf numFmtId="0" fontId="4" fillId="3" borderId="0" xfId="0" applyFont="1" applyFill="1" applyBorder="1"/>
    <xf numFmtId="0" fontId="5" fillId="3" borderId="0" xfId="0" applyFont="1" applyFill="1" applyBorder="1"/>
    <xf numFmtId="164" fontId="4" fillId="3" borderId="0" xfId="0" applyNumberFormat="1" applyFont="1" applyFill="1" applyBorder="1"/>
    <xf numFmtId="164" fontId="4" fillId="3" borderId="7" xfId="0" applyNumberFormat="1" applyFont="1" applyFill="1" applyBorder="1"/>
    <xf numFmtId="0" fontId="4" fillId="0" borderId="0" xfId="0" applyFont="1" applyFill="1" applyBorder="1"/>
    <xf numFmtId="0" fontId="0" fillId="0" borderId="1" xfId="0" applyBorder="1"/>
    <xf numFmtId="0" fontId="3" fillId="0" borderId="0" xfId="0" applyFont="1"/>
    <xf numFmtId="0" fontId="6" fillId="7" borderId="0" xfId="0" applyFont="1" applyFill="1" applyAlignment="1">
      <alignment horizontal="left"/>
    </xf>
    <xf numFmtId="0" fontId="6" fillId="7" borderId="0" xfId="0" applyFont="1" applyFill="1"/>
    <xf numFmtId="164" fontId="6" fillId="7" borderId="0" xfId="0" applyNumberFormat="1" applyFont="1" applyFill="1"/>
    <xf numFmtId="0" fontId="10" fillId="0" borderId="0" xfId="0" applyFont="1"/>
    <xf numFmtId="166" fontId="0" fillId="4" borderId="0" xfId="0" applyNumberFormat="1" applyFill="1" applyBorder="1"/>
    <xf numFmtId="164" fontId="0" fillId="0" borderId="4" xfId="0" applyNumberFormat="1" applyBorder="1"/>
    <xf numFmtId="0" fontId="0" fillId="0" borderId="0" xfId="0" applyFont="1" applyFill="1" applyBorder="1" applyAlignment="1">
      <alignment horizontal="center"/>
    </xf>
    <xf numFmtId="0" fontId="0" fillId="2" borderId="1" xfId="0" applyFill="1" applyBorder="1"/>
    <xf numFmtId="164" fontId="4" fillId="2" borderId="1" xfId="0" applyNumberFormat="1" applyFont="1" applyFill="1" applyBorder="1"/>
    <xf numFmtId="0" fontId="3" fillId="0" borderId="0" xfId="0" applyFont="1" applyBorder="1"/>
    <xf numFmtId="0" fontId="0" fillId="0" borderId="0" xfId="0" applyAlignment="1"/>
    <xf numFmtId="0" fontId="0" fillId="4" borderId="4" xfId="0" applyFill="1" applyBorder="1"/>
    <xf numFmtId="164" fontId="0" fillId="4" borderId="4" xfId="0" applyNumberFormat="1" applyFill="1" applyBorder="1"/>
    <xf numFmtId="166" fontId="0" fillId="4" borderId="4" xfId="0" applyNumberFormat="1" applyFill="1" applyBorder="1"/>
    <xf numFmtId="164" fontId="0" fillId="4" borderId="1" xfId="0" applyNumberFormat="1" applyFill="1" applyBorder="1"/>
    <xf numFmtId="166" fontId="0" fillId="4" borderId="1" xfId="0" applyNumberFormat="1" applyFill="1" applyBorder="1"/>
    <xf numFmtId="0" fontId="0" fillId="0" borderId="4" xfId="0" applyFill="1" applyBorder="1"/>
    <xf numFmtId="164" fontId="0" fillId="0" borderId="4" xfId="0" applyNumberFormat="1" applyFill="1" applyBorder="1"/>
    <xf numFmtId="0" fontId="0" fillId="0" borderId="4" xfId="0" applyFont="1" applyFill="1" applyBorder="1" applyAlignment="1">
      <alignment horizontal="center"/>
    </xf>
    <xf numFmtId="0" fontId="0" fillId="0" borderId="1" xfId="0" applyFill="1" applyBorder="1"/>
    <xf numFmtId="164" fontId="0" fillId="0" borderId="1" xfId="0" applyNumberFormat="1" applyFill="1" applyBorder="1"/>
    <xf numFmtId="0" fontId="0" fillId="0" borderId="1" xfId="0" applyFont="1" applyFill="1" applyBorder="1" applyAlignment="1">
      <alignment horizontal="center"/>
    </xf>
    <xf numFmtId="164" fontId="0" fillId="4" borderId="5" xfId="0" applyNumberFormat="1" applyFill="1" applyBorder="1"/>
    <xf numFmtId="164" fontId="0" fillId="4" borderId="7" xfId="0" applyNumberFormat="1" applyFill="1" applyBorder="1"/>
    <xf numFmtId="164" fontId="0" fillId="4" borderId="9" xfId="0" applyNumberFormat="1" applyFill="1" applyBorder="1"/>
    <xf numFmtId="0" fontId="6" fillId="8" borderId="1" xfId="0" applyFont="1" applyFill="1" applyBorder="1"/>
    <xf numFmtId="164" fontId="6" fillId="8" borderId="1" xfId="0" applyNumberFormat="1" applyFont="1" applyFill="1" applyBorder="1"/>
    <xf numFmtId="164" fontId="6" fillId="8" borderId="2" xfId="0" applyNumberFormat="1" applyFont="1" applyFill="1" applyBorder="1"/>
    <xf numFmtId="166" fontId="0" fillId="0" borderId="0" xfId="0" applyNumberFormat="1" applyFill="1" applyBorder="1"/>
    <xf numFmtId="0" fontId="2" fillId="4" borderId="4" xfId="0" applyFont="1" applyFill="1" applyBorder="1"/>
    <xf numFmtId="0" fontId="3" fillId="4" borderId="4" xfId="0" applyFont="1" applyFill="1" applyBorder="1"/>
    <xf numFmtId="0" fontId="4" fillId="4" borderId="4" xfId="0" applyFont="1" applyFill="1" applyBorder="1"/>
    <xf numFmtId="0" fontId="0" fillId="4" borderId="5" xfId="0" applyFill="1" applyBorder="1"/>
    <xf numFmtId="0" fontId="0" fillId="9" borderId="4" xfId="0" applyFill="1" applyBorder="1"/>
    <xf numFmtId="0" fontId="4" fillId="9" borderId="4" xfId="0" applyFont="1" applyFill="1" applyBorder="1" applyAlignment="1">
      <alignment horizontal="center"/>
    </xf>
    <xf numFmtId="0" fontId="4" fillId="9" borderId="5" xfId="0" applyFont="1" applyFill="1" applyBorder="1" applyAlignment="1">
      <alignment horizontal="center"/>
    </xf>
    <xf numFmtId="0" fontId="4" fillId="9" borderId="0" xfId="0" applyFont="1" applyFill="1" applyBorder="1"/>
    <xf numFmtId="0" fontId="5" fillId="9" borderId="0" xfId="0" applyFont="1" applyFill="1" applyBorder="1"/>
    <xf numFmtId="164" fontId="4" fillId="9" borderId="0" xfId="0" applyNumberFormat="1" applyFont="1" applyFill="1" applyBorder="1"/>
    <xf numFmtId="164" fontId="4" fillId="9" borderId="7" xfId="0" applyNumberFormat="1" applyFont="1" applyFill="1" applyBorder="1"/>
    <xf numFmtId="0" fontId="5" fillId="9" borderId="1" xfId="0" applyFont="1" applyFill="1" applyBorder="1"/>
    <xf numFmtId="164" fontId="5" fillId="9" borderId="2" xfId="0" applyNumberFormat="1" applyFont="1" applyFill="1" applyBorder="1"/>
    <xf numFmtId="0" fontId="5" fillId="3" borderId="4" xfId="0" applyFont="1" applyFill="1" applyBorder="1"/>
    <xf numFmtId="0" fontId="8" fillId="3" borderId="4" xfId="0" applyFont="1" applyFill="1" applyBorder="1" applyAlignment="1">
      <alignment horizontal="center"/>
    </xf>
    <xf numFmtId="0" fontId="0" fillId="3" borderId="0" xfId="0" applyFill="1" applyBorder="1"/>
    <xf numFmtId="0" fontId="0" fillId="3" borderId="0" xfId="0" applyFont="1" applyFill="1" applyBorder="1" applyAlignment="1">
      <alignment horizontal="center"/>
    </xf>
    <xf numFmtId="164" fontId="0" fillId="3" borderId="0" xfId="0" applyNumberFormat="1" applyFill="1" applyBorder="1"/>
    <xf numFmtId="164" fontId="0" fillId="3" borderId="7" xfId="0" applyNumberFormat="1" applyFill="1" applyBorder="1"/>
    <xf numFmtId="0" fontId="0" fillId="3" borderId="0" xfId="0" applyFont="1" applyFill="1" applyBorder="1"/>
    <xf numFmtId="0" fontId="2" fillId="3" borderId="4" xfId="0" applyFont="1" applyFill="1" applyBorder="1"/>
    <xf numFmtId="164" fontId="0" fillId="3" borderId="4" xfId="0" applyNumberFormat="1" applyFill="1" applyBorder="1"/>
    <xf numFmtId="0" fontId="0" fillId="0" borderId="0" xfId="0" applyFont="1" applyFill="1" applyBorder="1"/>
    <xf numFmtId="0" fontId="8" fillId="3" borderId="0" xfId="0" applyFont="1" applyFill="1" applyBorder="1" applyAlignment="1">
      <alignment horizontal="center"/>
    </xf>
    <xf numFmtId="0" fontId="8" fillId="3" borderId="7" xfId="0" applyFont="1" applyFill="1" applyBorder="1" applyAlignment="1">
      <alignment horizontal="center"/>
    </xf>
    <xf numFmtId="0" fontId="0" fillId="3" borderId="1" xfId="0" applyFill="1" applyBorder="1"/>
    <xf numFmtId="164" fontId="0" fillId="3" borderId="1" xfId="0" applyNumberFormat="1" applyFill="1" applyBorder="1"/>
    <xf numFmtId="0" fontId="7" fillId="6" borderId="0" xfId="0" applyFont="1" applyFill="1"/>
    <xf numFmtId="0" fontId="0" fillId="6" borderId="0" xfId="0" applyFill="1"/>
    <xf numFmtId="0" fontId="4" fillId="6" borderId="0" xfId="0" applyFont="1" applyFill="1" applyAlignment="1">
      <alignment horizontal="center" wrapText="1"/>
    </xf>
    <xf numFmtId="0" fontId="8" fillId="6" borderId="0" xfId="0" applyFont="1" applyFill="1" applyAlignment="1">
      <alignment horizontal="center"/>
    </xf>
    <xf numFmtId="0" fontId="6" fillId="6" borderId="0" xfId="0" applyFont="1" applyFill="1"/>
    <xf numFmtId="0" fontId="4" fillId="6" borderId="0" xfId="0" applyFont="1" applyFill="1" applyAlignment="1">
      <alignment horizontal="right"/>
    </xf>
    <xf numFmtId="0" fontId="4" fillId="6" borderId="0" xfId="0" applyFont="1" applyFill="1"/>
    <xf numFmtId="164" fontId="0" fillId="6" borderId="0" xfId="0" applyNumberFormat="1" applyFill="1"/>
    <xf numFmtId="164" fontId="0" fillId="6" borderId="1" xfId="0" applyNumberFormat="1" applyFill="1" applyBorder="1"/>
    <xf numFmtId="0" fontId="0" fillId="6" borderId="0" xfId="0" applyFont="1" applyFill="1"/>
    <xf numFmtId="0" fontId="0" fillId="6" borderId="0" xfId="0" applyFont="1" applyFill="1" applyAlignment="1">
      <alignment horizontal="right"/>
    </xf>
    <xf numFmtId="0" fontId="5" fillId="10" borderId="0" xfId="0" applyFont="1" applyFill="1"/>
    <xf numFmtId="164" fontId="5" fillId="10" borderId="2" xfId="0" applyNumberFormat="1" applyFont="1" applyFill="1" applyBorder="1"/>
    <xf numFmtId="164" fontId="6" fillId="10" borderId="3" xfId="0" applyNumberFormat="1" applyFont="1" applyFill="1" applyBorder="1"/>
    <xf numFmtId="0" fontId="4" fillId="0" borderId="0" xfId="0" applyFont="1" applyFill="1"/>
    <xf numFmtId="0" fontId="0" fillId="0" borderId="0" xfId="0" applyFont="1" applyFill="1"/>
    <xf numFmtId="164" fontId="0" fillId="9" borderId="0" xfId="0" applyNumberFormat="1" applyFill="1" applyBorder="1"/>
    <xf numFmtId="164" fontId="3" fillId="9" borderId="2" xfId="0" applyNumberFormat="1" applyFont="1" applyFill="1" applyBorder="1"/>
    <xf numFmtId="0" fontId="0" fillId="0" borderId="0" xfId="0" applyFont="1" applyBorder="1"/>
    <xf numFmtId="0" fontId="0" fillId="0" borderId="11" xfId="0" applyBorder="1"/>
    <xf numFmtId="0" fontId="0" fillId="0" borderId="18" xfId="0" applyBorder="1"/>
    <xf numFmtId="0" fontId="0" fillId="0" borderId="19" xfId="0" applyBorder="1"/>
    <xf numFmtId="0" fontId="0" fillId="0" borderId="20" xfId="0" applyBorder="1"/>
    <xf numFmtId="0" fontId="0" fillId="0" borderId="25" xfId="0" applyBorder="1"/>
    <xf numFmtId="0" fontId="0" fillId="0" borderId="26" xfId="0" applyBorder="1"/>
    <xf numFmtId="0" fontId="0" fillId="0" borderId="16" xfId="0" applyBorder="1"/>
    <xf numFmtId="0" fontId="0" fillId="0" borderId="21" xfId="0" applyBorder="1"/>
    <xf numFmtId="0" fontId="0" fillId="0" borderId="27" xfId="0" applyBorder="1"/>
    <xf numFmtId="0" fontId="0" fillId="12" borderId="17" xfId="0" applyFont="1" applyFill="1" applyBorder="1"/>
    <xf numFmtId="0" fontId="0" fillId="12" borderId="24" xfId="0" applyFont="1" applyFill="1" applyBorder="1"/>
    <xf numFmtId="0" fontId="8" fillId="12" borderId="24" xfId="0" applyFont="1" applyFill="1" applyBorder="1"/>
    <xf numFmtId="0" fontId="8" fillId="12" borderId="14" xfId="0" applyFont="1" applyFill="1" applyBorder="1"/>
    <xf numFmtId="0" fontId="0" fillId="11" borderId="18" xfId="0" applyFill="1" applyBorder="1"/>
    <xf numFmtId="0" fontId="0" fillId="11" borderId="11" xfId="0" applyFill="1" applyBorder="1"/>
    <xf numFmtId="0" fontId="0" fillId="11" borderId="25" xfId="0" applyFill="1" applyBorder="1"/>
    <xf numFmtId="0" fontId="2" fillId="0" borderId="0" xfId="0" applyFont="1"/>
    <xf numFmtId="0" fontId="0" fillId="9" borderId="0" xfId="0" applyFill="1" applyBorder="1"/>
    <xf numFmtId="164" fontId="3" fillId="10" borderId="2" xfId="0" applyNumberFormat="1" applyFont="1" applyFill="1" applyBorder="1"/>
    <xf numFmtId="0" fontId="0" fillId="4" borderId="0" xfId="0" applyFill="1" applyAlignment="1"/>
    <xf numFmtId="0" fontId="4" fillId="4" borderId="0" xfId="0" applyFont="1" applyFill="1" applyAlignment="1"/>
    <xf numFmtId="0" fontId="4" fillId="4" borderId="0" xfId="0" applyFont="1" applyFill="1" applyAlignment="1">
      <alignment horizontal="center"/>
    </xf>
    <xf numFmtId="0" fontId="4" fillId="4" borderId="0" xfId="0" applyFont="1" applyFill="1" applyAlignment="1">
      <alignment horizontal="center" vertical="top"/>
    </xf>
    <xf numFmtId="0" fontId="0" fillId="4" borderId="0" xfId="0" applyFill="1"/>
    <xf numFmtId="0" fontId="8" fillId="4" borderId="0" xfId="0" applyFont="1" applyFill="1" applyBorder="1" applyAlignment="1">
      <alignment horizontal="center"/>
    </xf>
    <xf numFmtId="0" fontId="8" fillId="4" borderId="0" xfId="0" applyFont="1" applyFill="1" applyAlignment="1">
      <alignment horizontal="center"/>
    </xf>
    <xf numFmtId="0" fontId="4" fillId="4" borderId="0" xfId="0" applyFont="1" applyFill="1"/>
    <xf numFmtId="0" fontId="4" fillId="2" borderId="1" xfId="0" applyFont="1" applyFill="1" applyBorder="1"/>
    <xf numFmtId="164" fontId="4" fillId="2" borderId="2" xfId="0" applyNumberFormat="1" applyFont="1" applyFill="1" applyBorder="1"/>
    <xf numFmtId="164" fontId="4" fillId="2" borderId="10" xfId="0" applyNumberFormat="1" applyFont="1" applyFill="1" applyBorder="1"/>
    <xf numFmtId="0" fontId="0" fillId="0" borderId="0" xfId="0" applyBorder="1" applyAlignment="1"/>
    <xf numFmtId="0" fontId="6" fillId="4" borderId="4" xfId="0" applyFont="1" applyFill="1" applyBorder="1"/>
    <xf numFmtId="0" fontId="0" fillId="4" borderId="4" xfId="0" applyFill="1" applyBorder="1" applyAlignment="1">
      <alignment horizontal="right"/>
    </xf>
    <xf numFmtId="0" fontId="0" fillId="4" borderId="0" xfId="0" applyFill="1" applyBorder="1" applyAlignment="1">
      <alignment horizontal="right"/>
    </xf>
    <xf numFmtId="0" fontId="0" fillId="4" borderId="1" xfId="0" applyFill="1" applyBorder="1" applyAlignment="1">
      <alignment horizontal="right"/>
    </xf>
    <xf numFmtId="0" fontId="6" fillId="8" borderId="2" xfId="0" applyFont="1" applyFill="1" applyBorder="1"/>
    <xf numFmtId="0" fontId="6" fillId="9" borderId="4" xfId="0" applyFont="1" applyFill="1" applyBorder="1"/>
    <xf numFmtId="0" fontId="0" fillId="3" borderId="0" xfId="0" applyFill="1" applyBorder="1" applyAlignment="1">
      <alignment horizontal="right"/>
    </xf>
    <xf numFmtId="0" fontId="4" fillId="3" borderId="0" xfId="0" applyFont="1" applyFill="1" applyBorder="1" applyAlignment="1">
      <alignment horizontal="right"/>
    </xf>
    <xf numFmtId="0" fontId="0" fillId="9" borderId="0" xfId="0" applyFill="1" applyBorder="1" applyAlignment="1">
      <alignment horizontal="left"/>
    </xf>
    <xf numFmtId="0" fontId="0" fillId="3" borderId="0" xfId="0" applyFill="1" applyBorder="1" applyAlignment="1">
      <alignment horizontal="left"/>
    </xf>
    <xf numFmtId="0" fontId="5" fillId="0" borderId="0" xfId="0" applyFont="1" applyBorder="1"/>
    <xf numFmtId="0" fontId="4" fillId="6" borderId="6" xfId="0" applyFont="1" applyFill="1" applyBorder="1" applyAlignment="1">
      <alignment horizontal="center" wrapText="1"/>
    </xf>
    <xf numFmtId="0" fontId="8" fillId="6" borderId="6" xfId="0" applyFont="1" applyFill="1" applyBorder="1" applyAlignment="1">
      <alignment horizontal="center"/>
    </xf>
    <xf numFmtId="0" fontId="0" fillId="6" borderId="6" xfId="0" applyFill="1" applyBorder="1"/>
    <xf numFmtId="164" fontId="0" fillId="6" borderId="6" xfId="0" applyNumberFormat="1" applyFill="1" applyBorder="1"/>
    <xf numFmtId="164" fontId="5" fillId="10" borderId="28" xfId="0" applyNumberFormat="1" applyFont="1" applyFill="1" applyBorder="1"/>
    <xf numFmtId="164" fontId="0" fillId="0" borderId="6" xfId="0" applyNumberFormat="1" applyBorder="1"/>
    <xf numFmtId="164" fontId="6" fillId="10" borderId="29" xfId="0" applyNumberFormat="1" applyFont="1" applyFill="1" applyBorder="1"/>
    <xf numFmtId="0" fontId="0" fillId="8" borderId="0" xfId="0" applyFill="1" applyBorder="1"/>
    <xf numFmtId="164" fontId="0" fillId="8" borderId="0" xfId="0" applyNumberFormat="1" applyFill="1" applyBorder="1"/>
    <xf numFmtId="0" fontId="3" fillId="9" borderId="0" xfId="0" applyFont="1" applyFill="1" applyBorder="1"/>
    <xf numFmtId="0" fontId="3" fillId="2" borderId="1" xfId="0" applyFont="1" applyFill="1" applyBorder="1"/>
    <xf numFmtId="164" fontId="3" fillId="2" borderId="2" xfId="0" applyNumberFormat="1" applyFont="1" applyFill="1" applyBorder="1"/>
    <xf numFmtId="0" fontId="0" fillId="6" borderId="4" xfId="0" applyFill="1" applyBorder="1"/>
    <xf numFmtId="0" fontId="0" fillId="6" borderId="0" xfId="0" applyFill="1" applyBorder="1"/>
    <xf numFmtId="0" fontId="4" fillId="6" borderId="0" xfId="0" applyFont="1" applyFill="1" applyBorder="1"/>
    <xf numFmtId="164" fontId="0" fillId="6" borderId="0" xfId="0" applyNumberFormat="1" applyFill="1" applyBorder="1"/>
    <xf numFmtId="164" fontId="4" fillId="6" borderId="0" xfId="0" applyNumberFormat="1" applyFont="1" applyFill="1" applyBorder="1"/>
    <xf numFmtId="0" fontId="3" fillId="10" borderId="0" xfId="0" applyFont="1" applyFill="1" applyBorder="1"/>
    <xf numFmtId="0" fontId="6" fillId="10" borderId="1" xfId="0" applyFont="1" applyFill="1" applyBorder="1"/>
    <xf numFmtId="164" fontId="6" fillId="10" borderId="2" xfId="0" applyNumberFormat="1" applyFont="1" applyFill="1" applyBorder="1"/>
    <xf numFmtId="0" fontId="0" fillId="2" borderId="4" xfId="0" applyFill="1" applyBorder="1"/>
    <xf numFmtId="164" fontId="6" fillId="2" borderId="4" xfId="0" applyNumberFormat="1" applyFont="1" applyFill="1" applyBorder="1"/>
    <xf numFmtId="164" fontId="6" fillId="0" borderId="1" xfId="0" applyNumberFormat="1" applyFont="1" applyFill="1" applyBorder="1"/>
    <xf numFmtId="164" fontId="6" fillId="2" borderId="1" xfId="0" applyNumberFormat="1" applyFont="1" applyFill="1" applyBorder="1"/>
    <xf numFmtId="0" fontId="6" fillId="0" borderId="4" xfId="0" applyFont="1" applyBorder="1"/>
    <xf numFmtId="0" fontId="3" fillId="8" borderId="0" xfId="0" applyFont="1" applyFill="1" applyBorder="1"/>
    <xf numFmtId="0" fontId="0" fillId="8" borderId="0" xfId="0" applyFill="1" applyBorder="1" applyAlignment="1">
      <alignment horizontal="right"/>
    </xf>
    <xf numFmtId="0" fontId="0" fillId="9" borderId="0" xfId="0" applyFill="1" applyBorder="1" applyAlignment="1">
      <alignment horizontal="right"/>
    </xf>
    <xf numFmtId="0" fontId="6" fillId="2" borderId="1" xfId="0" applyFont="1" applyFill="1" applyBorder="1"/>
    <xf numFmtId="0" fontId="6" fillId="6" borderId="4" xfId="0" applyFont="1" applyFill="1" applyBorder="1"/>
    <xf numFmtId="0" fontId="3" fillId="6" borderId="0" xfId="0" applyFont="1" applyFill="1" applyBorder="1"/>
    <xf numFmtId="0" fontId="0" fillId="6" borderId="0" xfId="0" applyFill="1" applyBorder="1" applyAlignment="1">
      <alignment horizontal="right"/>
    </xf>
    <xf numFmtId="0" fontId="4" fillId="6" borderId="0" xfId="0" applyFont="1" applyFill="1" applyBorder="1" applyAlignment="1">
      <alignment horizontal="right"/>
    </xf>
    <xf numFmtId="0" fontId="6" fillId="2" borderId="4" xfId="0" applyFont="1" applyFill="1" applyBorder="1"/>
    <xf numFmtId="0" fontId="6" fillId="0" borderId="1" xfId="0" applyFont="1" applyBorder="1"/>
    <xf numFmtId="0" fontId="0" fillId="13" borderId="0" xfId="0" applyFill="1"/>
    <xf numFmtId="0" fontId="4" fillId="13" borderId="0" xfId="0" applyFont="1" applyFill="1"/>
    <xf numFmtId="165" fontId="0" fillId="13" borderId="0" xfId="0" applyNumberFormat="1" applyFill="1"/>
    <xf numFmtId="0" fontId="6" fillId="12" borderId="15" xfId="0" applyFont="1" applyFill="1" applyBorder="1"/>
    <xf numFmtId="0" fontId="6" fillId="12" borderId="23" xfId="0" applyFont="1" applyFill="1" applyBorder="1"/>
    <xf numFmtId="0" fontId="6" fillId="12" borderId="22" xfId="0" applyFont="1" applyFill="1" applyBorder="1"/>
    <xf numFmtId="164" fontId="0" fillId="0" borderId="0" xfId="0" applyNumberFormat="1" applyFont="1" applyFill="1" applyBorder="1"/>
    <xf numFmtId="0" fontId="12" fillId="5" borderId="0" xfId="0" applyFont="1" applyFill="1" applyAlignment="1">
      <alignment horizontal="left"/>
    </xf>
    <xf numFmtId="0" fontId="6" fillId="12" borderId="12" xfId="0" applyFont="1" applyFill="1" applyBorder="1" applyAlignment="1">
      <alignment horizontal="left"/>
    </xf>
    <xf numFmtId="0" fontId="6" fillId="12" borderId="13" xfId="0" applyFont="1" applyFill="1" applyBorder="1" applyAlignment="1">
      <alignment horizontal="left"/>
    </xf>
    <xf numFmtId="0" fontId="8" fillId="0" borderId="0" xfId="0" applyFont="1" applyFill="1" applyBorder="1"/>
    <xf numFmtId="0" fontId="8" fillId="0" borderId="1" xfId="0" applyFont="1" applyFill="1" applyBorder="1"/>
    <xf numFmtId="0" fontId="9" fillId="0" borderId="0" xfId="0" applyFont="1" applyFill="1" applyBorder="1"/>
    <xf numFmtId="0" fontId="4" fillId="6" borderId="31" xfId="0" applyFont="1" applyFill="1" applyBorder="1" applyAlignment="1">
      <alignment horizontal="right"/>
    </xf>
    <xf numFmtId="0" fontId="4" fillId="0" borderId="4" xfId="0" applyFont="1" applyFill="1" applyBorder="1"/>
    <xf numFmtId="164" fontId="0" fillId="6" borderId="32" xfId="0" applyNumberFormat="1" applyFill="1" applyBorder="1"/>
    <xf numFmtId="0" fontId="4" fillId="6" borderId="6" xfId="0" applyFont="1" applyFill="1" applyBorder="1" applyAlignment="1">
      <alignment horizontal="right"/>
    </xf>
    <xf numFmtId="164" fontId="0" fillId="6" borderId="33" xfId="0" applyNumberFormat="1" applyFill="1" applyBorder="1"/>
    <xf numFmtId="0" fontId="0" fillId="6" borderId="6" xfId="0" applyFont="1" applyFill="1" applyBorder="1" applyAlignment="1">
      <alignment horizontal="right"/>
    </xf>
    <xf numFmtId="0" fontId="0" fillId="6" borderId="33" xfId="0" applyFill="1" applyBorder="1"/>
    <xf numFmtId="0" fontId="0" fillId="6" borderId="6" xfId="0" applyFill="1" applyBorder="1" applyAlignment="1">
      <alignment horizontal="right"/>
    </xf>
    <xf numFmtId="164" fontId="0" fillId="6" borderId="21" xfId="0" applyNumberFormat="1" applyFill="1" applyBorder="1"/>
    <xf numFmtId="0" fontId="4" fillId="6" borderId="8" xfId="0" applyFont="1" applyFill="1" applyBorder="1" applyAlignment="1">
      <alignment horizontal="right"/>
    </xf>
    <xf numFmtId="0" fontId="4" fillId="6" borderId="1" xfId="0" applyFont="1" applyFill="1" applyBorder="1"/>
    <xf numFmtId="164" fontId="4" fillId="6" borderId="1" xfId="0" applyNumberFormat="1" applyFont="1" applyFill="1" applyBorder="1"/>
    <xf numFmtId="164" fontId="4" fillId="6" borderId="21" xfId="0" applyNumberFormat="1" applyFont="1" applyFill="1" applyBorder="1"/>
    <xf numFmtId="0" fontId="0" fillId="6" borderId="32" xfId="0" applyFill="1" applyBorder="1"/>
    <xf numFmtId="0" fontId="4" fillId="6" borderId="28" xfId="0" applyFont="1" applyFill="1" applyBorder="1" applyAlignment="1">
      <alignment horizontal="right"/>
    </xf>
    <xf numFmtId="0" fontId="4" fillId="0" borderId="2" xfId="0" applyFont="1" applyFill="1" applyBorder="1"/>
    <xf numFmtId="164" fontId="0" fillId="0" borderId="2" xfId="0" applyNumberFormat="1" applyFill="1" applyBorder="1"/>
    <xf numFmtId="164" fontId="0" fillId="6" borderId="11" xfId="0" applyNumberFormat="1" applyFill="1" applyBorder="1"/>
    <xf numFmtId="0" fontId="6" fillId="10" borderId="30" xfId="0" applyFont="1" applyFill="1" applyBorder="1"/>
    <xf numFmtId="0" fontId="4" fillId="6" borderId="2" xfId="0" applyFont="1" applyFill="1" applyBorder="1"/>
    <xf numFmtId="0" fontId="5" fillId="10" borderId="2" xfId="0" applyFont="1" applyFill="1" applyBorder="1"/>
    <xf numFmtId="0" fontId="0" fillId="6" borderId="2" xfId="0" applyFont="1" applyFill="1" applyBorder="1"/>
    <xf numFmtId="0" fontId="0" fillId="0" borderId="2" xfId="0" applyBorder="1"/>
    <xf numFmtId="0" fontId="1" fillId="0" borderId="30" xfId="0" applyFont="1" applyFill="1" applyBorder="1" applyAlignment="1">
      <alignment horizontal="left" vertical="top" wrapText="1"/>
    </xf>
    <xf numFmtId="0" fontId="0" fillId="0" borderId="0" xfId="0" applyAlignment="1">
      <alignment wrapText="1"/>
    </xf>
  </cellXfs>
  <cellStyles count="1">
    <cellStyle name="Standaard"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7"/>
  <sheetViews>
    <sheetView zoomScale="110" zoomScaleNormal="110" workbookViewId="0">
      <pane xSplit="3" ySplit="3" topLeftCell="D34" activePane="bottomRight" state="frozen"/>
      <selection pane="topRight" activeCell="D1" sqref="D1"/>
      <selection pane="bottomLeft" activeCell="A4" sqref="A4"/>
      <selection pane="bottomRight" activeCell="D31" sqref="D31"/>
    </sheetView>
  </sheetViews>
  <sheetFormatPr baseColWidth="10" defaultColWidth="8.83203125" defaultRowHeight="15" x14ac:dyDescent="0.2"/>
  <cols>
    <col min="1" max="1" width="2.83203125" style="13" customWidth="1"/>
    <col min="2" max="2" width="5" customWidth="1"/>
    <col min="3" max="3" width="44" customWidth="1"/>
    <col min="4" max="4" width="11.83203125" customWidth="1"/>
    <col min="5" max="5" width="6.6640625" bestFit="1" customWidth="1"/>
    <col min="6" max="6" width="10.5" bestFit="1" customWidth="1"/>
    <col min="7" max="7" width="10.5" customWidth="1"/>
    <col min="8" max="8" width="14.5" bestFit="1" customWidth="1"/>
    <col min="9" max="12" width="13.5" customWidth="1"/>
    <col min="13" max="13" width="17.6640625" bestFit="1" customWidth="1"/>
    <col min="14" max="14" width="8.83203125" style="13"/>
  </cols>
  <sheetData>
    <row r="1" spans="1:14" x14ac:dyDescent="0.2">
      <c r="I1" s="37"/>
      <c r="J1" s="37"/>
      <c r="K1" s="37"/>
      <c r="L1" s="37"/>
    </row>
    <row r="2" spans="1:14" ht="16" x14ac:dyDescent="0.2">
      <c r="B2" s="18" t="s">
        <v>137</v>
      </c>
      <c r="C2" s="19"/>
      <c r="D2" s="19"/>
      <c r="E2" s="19"/>
      <c r="F2" s="19"/>
      <c r="G2" s="19"/>
      <c r="H2" s="19"/>
      <c r="I2" s="19"/>
      <c r="J2" s="19"/>
      <c r="K2" s="19"/>
      <c r="L2" s="19"/>
      <c r="M2" s="19"/>
    </row>
    <row r="3" spans="1:14" s="44" customFormat="1" x14ac:dyDescent="0.2">
      <c r="A3" s="139"/>
      <c r="B3" s="128"/>
      <c r="C3" s="128"/>
      <c r="D3" s="129" t="s">
        <v>151</v>
      </c>
      <c r="E3" s="129" t="s">
        <v>33</v>
      </c>
      <c r="F3" s="129" t="s">
        <v>34</v>
      </c>
      <c r="G3" s="129" t="s">
        <v>35</v>
      </c>
      <c r="H3" s="130" t="s">
        <v>148</v>
      </c>
      <c r="I3" s="131" t="s">
        <v>98</v>
      </c>
      <c r="J3" s="131" t="s">
        <v>99</v>
      </c>
      <c r="K3" s="131" t="s">
        <v>100</v>
      </c>
      <c r="L3" s="131" t="s">
        <v>101</v>
      </c>
      <c r="M3" s="131" t="s">
        <v>102</v>
      </c>
      <c r="N3" s="139"/>
    </row>
    <row r="4" spans="1:14" x14ac:dyDescent="0.2">
      <c r="B4" s="132"/>
      <c r="C4" s="132"/>
      <c r="D4" s="132"/>
      <c r="E4" s="132"/>
      <c r="F4" s="132"/>
      <c r="G4" s="132"/>
      <c r="H4" s="133"/>
      <c r="I4" s="134" t="s">
        <v>29</v>
      </c>
      <c r="J4" s="134" t="s">
        <v>29</v>
      </c>
      <c r="K4" s="134" t="s">
        <v>29</v>
      </c>
      <c r="L4" s="134" t="s">
        <v>29</v>
      </c>
      <c r="M4" s="134" t="s">
        <v>29</v>
      </c>
    </row>
    <row r="5" spans="1:14" x14ac:dyDescent="0.2">
      <c r="B5" s="132"/>
      <c r="C5" s="132"/>
      <c r="D5" s="132"/>
      <c r="E5" s="135"/>
      <c r="F5" s="135"/>
      <c r="G5" s="135"/>
      <c r="H5" s="133"/>
      <c r="I5" s="134" t="s">
        <v>30</v>
      </c>
      <c r="J5" s="134" t="s">
        <v>30</v>
      </c>
      <c r="K5" s="134" t="s">
        <v>30</v>
      </c>
      <c r="L5" s="134" t="s">
        <v>30</v>
      </c>
      <c r="M5" s="134" t="s">
        <v>30</v>
      </c>
    </row>
    <row r="6" spans="1:14" ht="16" x14ac:dyDescent="0.2">
      <c r="B6" s="140"/>
      <c r="C6" s="64" t="s">
        <v>132</v>
      </c>
      <c r="D6" s="65"/>
      <c r="E6" s="65"/>
      <c r="F6" s="65"/>
      <c r="G6" s="65"/>
      <c r="H6" s="65"/>
      <c r="I6" s="45"/>
      <c r="J6" s="45"/>
      <c r="K6" s="45"/>
      <c r="L6" s="66"/>
      <c r="M6" s="45"/>
    </row>
    <row r="7" spans="1:14" x14ac:dyDescent="0.2">
      <c r="B7" s="141">
        <v>2021</v>
      </c>
      <c r="C7" s="50" t="s">
        <v>119</v>
      </c>
      <c r="D7" s="51"/>
      <c r="E7" s="50"/>
      <c r="F7" s="52"/>
      <c r="G7" s="51">
        <v>0</v>
      </c>
      <c r="H7" s="47">
        <v>2021</v>
      </c>
      <c r="I7" s="46">
        <f>+E7*G7</f>
        <v>0</v>
      </c>
      <c r="J7" s="46"/>
      <c r="K7" s="46"/>
      <c r="L7" s="56"/>
      <c r="M7" s="46"/>
    </row>
    <row r="8" spans="1:14" x14ac:dyDescent="0.2">
      <c r="B8" s="142"/>
      <c r="C8" s="11" t="s">
        <v>120</v>
      </c>
      <c r="D8" s="12"/>
      <c r="E8" s="11"/>
      <c r="F8" s="40"/>
      <c r="G8" s="12">
        <v>0</v>
      </c>
      <c r="H8" s="38">
        <v>2021</v>
      </c>
      <c r="I8" s="24">
        <f t="shared" ref="I8:I13" si="0">+E8*G8</f>
        <v>0</v>
      </c>
      <c r="J8" s="24"/>
      <c r="K8" s="24"/>
      <c r="L8" s="57"/>
      <c r="M8" s="24"/>
    </row>
    <row r="9" spans="1:14" x14ac:dyDescent="0.2">
      <c r="B9" s="142"/>
      <c r="C9" s="11" t="s">
        <v>115</v>
      </c>
      <c r="D9" s="12"/>
      <c r="E9" s="11"/>
      <c r="F9" s="40"/>
      <c r="G9" s="12">
        <v>0</v>
      </c>
      <c r="H9" s="38">
        <v>2021</v>
      </c>
      <c r="I9" s="24">
        <f t="shared" si="0"/>
        <v>0</v>
      </c>
      <c r="J9" s="24"/>
      <c r="K9" s="24"/>
      <c r="L9" s="57"/>
      <c r="M9" s="24"/>
    </row>
    <row r="10" spans="1:14" x14ac:dyDescent="0.2">
      <c r="B10" s="142"/>
      <c r="C10" s="11" t="s">
        <v>116</v>
      </c>
      <c r="D10" s="12"/>
      <c r="E10" s="11"/>
      <c r="F10" s="40"/>
      <c r="G10" s="12">
        <v>0</v>
      </c>
      <c r="H10" s="38">
        <v>2021</v>
      </c>
      <c r="I10" s="24">
        <f t="shared" si="0"/>
        <v>0</v>
      </c>
      <c r="J10" s="24"/>
      <c r="K10" s="24"/>
      <c r="L10" s="57"/>
      <c r="M10" s="24"/>
    </row>
    <row r="11" spans="1:14" x14ac:dyDescent="0.2">
      <c r="B11" s="142"/>
      <c r="C11" s="11" t="s">
        <v>117</v>
      </c>
      <c r="D11" s="12"/>
      <c r="E11" s="11"/>
      <c r="F11" s="40"/>
      <c r="G11" s="12">
        <v>0</v>
      </c>
      <c r="H11" s="38">
        <v>2021</v>
      </c>
      <c r="I11" s="24">
        <f>+E11*G11</f>
        <v>0</v>
      </c>
      <c r="J11" s="24"/>
      <c r="K11" s="24"/>
      <c r="L11" s="57"/>
      <c r="M11" s="24"/>
    </row>
    <row r="12" spans="1:14" x14ac:dyDescent="0.2">
      <c r="B12" s="142"/>
      <c r="C12" s="11" t="s">
        <v>118</v>
      </c>
      <c r="D12" s="12"/>
      <c r="E12" s="11"/>
      <c r="F12" s="40"/>
      <c r="G12" s="12">
        <v>0</v>
      </c>
      <c r="H12" s="38">
        <v>2021</v>
      </c>
      <c r="I12" s="24">
        <f t="shared" si="0"/>
        <v>0</v>
      </c>
      <c r="J12" s="24"/>
      <c r="K12" s="24"/>
      <c r="L12" s="57"/>
      <c r="M12" s="24"/>
    </row>
    <row r="13" spans="1:14" x14ac:dyDescent="0.2">
      <c r="B13" s="143"/>
      <c r="C13" s="197" t="s">
        <v>153</v>
      </c>
      <c r="D13" s="54"/>
      <c r="E13" s="53"/>
      <c r="F13" s="55"/>
      <c r="G13" s="54">
        <v>0</v>
      </c>
      <c r="H13" s="49">
        <v>2021</v>
      </c>
      <c r="I13" s="48">
        <f t="shared" si="0"/>
        <v>0</v>
      </c>
      <c r="J13" s="48"/>
      <c r="K13" s="48"/>
      <c r="L13" s="58"/>
      <c r="M13" s="48"/>
    </row>
    <row r="14" spans="1:14" x14ac:dyDescent="0.2">
      <c r="B14" s="141">
        <v>2022</v>
      </c>
      <c r="C14" s="50" t="s">
        <v>119</v>
      </c>
      <c r="D14" s="51"/>
      <c r="E14" s="50"/>
      <c r="F14" s="52"/>
      <c r="G14" s="51">
        <v>0</v>
      </c>
      <c r="H14" s="47">
        <v>2022</v>
      </c>
      <c r="I14" s="46"/>
      <c r="J14" s="46">
        <f>+E14*G14</f>
        <v>0</v>
      </c>
      <c r="K14" s="46"/>
      <c r="L14" s="56"/>
      <c r="M14" s="46"/>
    </row>
    <row r="15" spans="1:14" x14ac:dyDescent="0.2">
      <c r="B15" s="142"/>
      <c r="C15" s="11" t="s">
        <v>120</v>
      </c>
      <c r="D15" s="12"/>
      <c r="E15" s="11"/>
      <c r="F15" s="40"/>
      <c r="G15" s="12">
        <v>0</v>
      </c>
      <c r="H15" s="38">
        <v>2022</v>
      </c>
      <c r="I15" s="24"/>
      <c r="J15" s="24">
        <f t="shared" ref="J15:J20" si="1">+E15*G15</f>
        <v>0</v>
      </c>
      <c r="K15" s="24"/>
      <c r="L15" s="57"/>
      <c r="M15" s="24"/>
    </row>
    <row r="16" spans="1:14" x14ac:dyDescent="0.2">
      <c r="B16" s="142"/>
      <c r="C16" s="11" t="s">
        <v>115</v>
      </c>
      <c r="D16" s="12"/>
      <c r="E16" s="11"/>
      <c r="F16" s="40"/>
      <c r="G16" s="12">
        <v>0</v>
      </c>
      <c r="H16" s="38">
        <v>2022</v>
      </c>
      <c r="I16" s="24"/>
      <c r="J16" s="24">
        <f t="shared" si="1"/>
        <v>0</v>
      </c>
      <c r="K16" s="24"/>
      <c r="L16" s="57"/>
      <c r="M16" s="24"/>
    </row>
    <row r="17" spans="2:13" x14ac:dyDescent="0.2">
      <c r="B17" s="142"/>
      <c r="C17" s="11" t="s">
        <v>116</v>
      </c>
      <c r="D17" s="12"/>
      <c r="E17" s="11"/>
      <c r="F17" s="40"/>
      <c r="G17" s="12">
        <v>0</v>
      </c>
      <c r="H17" s="38">
        <v>2022</v>
      </c>
      <c r="I17" s="24"/>
      <c r="J17" s="24">
        <f t="shared" si="1"/>
        <v>0</v>
      </c>
      <c r="K17" s="24"/>
      <c r="L17" s="57"/>
      <c r="M17" s="24"/>
    </row>
    <row r="18" spans="2:13" x14ac:dyDescent="0.2">
      <c r="B18" s="142"/>
      <c r="C18" s="11" t="s">
        <v>117</v>
      </c>
      <c r="D18" s="12"/>
      <c r="E18" s="11"/>
      <c r="F18" s="40"/>
      <c r="G18" s="12">
        <v>0</v>
      </c>
      <c r="H18" s="38">
        <v>2022</v>
      </c>
      <c r="I18" s="24"/>
      <c r="J18" s="24">
        <f t="shared" si="1"/>
        <v>0</v>
      </c>
      <c r="K18" s="24"/>
      <c r="L18" s="57"/>
      <c r="M18" s="24"/>
    </row>
    <row r="19" spans="2:13" x14ac:dyDescent="0.2">
      <c r="B19" s="142"/>
      <c r="C19" s="11" t="s">
        <v>118</v>
      </c>
      <c r="D19" s="12"/>
      <c r="E19" s="11"/>
      <c r="F19" s="40"/>
      <c r="G19" s="12">
        <v>0</v>
      </c>
      <c r="H19" s="38">
        <v>2022</v>
      </c>
      <c r="I19" s="24"/>
      <c r="J19" s="24">
        <f t="shared" si="1"/>
        <v>0</v>
      </c>
      <c r="K19" s="24"/>
      <c r="L19" s="57"/>
      <c r="M19" s="24"/>
    </row>
    <row r="20" spans="2:13" x14ac:dyDescent="0.2">
      <c r="B20" s="143"/>
      <c r="C20" s="197" t="s">
        <v>153</v>
      </c>
      <c r="D20" s="54"/>
      <c r="E20" s="53"/>
      <c r="F20" s="55"/>
      <c r="G20" s="54">
        <v>0</v>
      </c>
      <c r="H20" s="49">
        <v>2022</v>
      </c>
      <c r="I20" s="48"/>
      <c r="J20" s="48">
        <f t="shared" si="1"/>
        <v>0</v>
      </c>
      <c r="K20" s="48"/>
      <c r="L20" s="58"/>
      <c r="M20" s="48"/>
    </row>
    <row r="21" spans="2:13" x14ac:dyDescent="0.2">
      <c r="B21" s="141">
        <v>2023</v>
      </c>
      <c r="C21" s="50" t="s">
        <v>119</v>
      </c>
      <c r="D21" s="51"/>
      <c r="E21" s="50"/>
      <c r="F21" s="52"/>
      <c r="G21" s="51">
        <v>0</v>
      </c>
      <c r="H21" s="47">
        <v>2023</v>
      </c>
      <c r="I21" s="46"/>
      <c r="J21" s="46"/>
      <c r="K21" s="46">
        <f>+E21*G21</f>
        <v>0</v>
      </c>
      <c r="L21" s="56"/>
      <c r="M21" s="46"/>
    </row>
    <row r="22" spans="2:13" x14ac:dyDescent="0.2">
      <c r="B22" s="142"/>
      <c r="C22" s="11" t="s">
        <v>120</v>
      </c>
      <c r="D22" s="12"/>
      <c r="E22" s="11"/>
      <c r="F22" s="40"/>
      <c r="G22" s="12">
        <v>0</v>
      </c>
      <c r="H22" s="38">
        <v>2023</v>
      </c>
      <c r="I22" s="24"/>
      <c r="J22" s="24"/>
      <c r="K22" s="24">
        <f t="shared" ref="K22:K26" si="2">+E22*G22</f>
        <v>0</v>
      </c>
      <c r="L22" s="57"/>
      <c r="M22" s="24"/>
    </row>
    <row r="23" spans="2:13" x14ac:dyDescent="0.2">
      <c r="B23" s="142"/>
      <c r="C23" s="11" t="s">
        <v>115</v>
      </c>
      <c r="D23" s="12"/>
      <c r="E23" s="11"/>
      <c r="F23" s="40"/>
      <c r="G23" s="12">
        <v>0</v>
      </c>
      <c r="H23" s="38">
        <v>2023</v>
      </c>
      <c r="I23" s="24"/>
      <c r="J23" s="24"/>
      <c r="K23" s="24">
        <f t="shared" si="2"/>
        <v>0</v>
      </c>
      <c r="L23" s="57"/>
      <c r="M23" s="24"/>
    </row>
    <row r="24" spans="2:13" x14ac:dyDescent="0.2">
      <c r="B24" s="142"/>
      <c r="C24" s="11" t="s">
        <v>116</v>
      </c>
      <c r="D24" s="12"/>
      <c r="E24" s="11"/>
      <c r="F24" s="40"/>
      <c r="G24" s="12">
        <v>0</v>
      </c>
      <c r="H24" s="38">
        <v>2023</v>
      </c>
      <c r="I24" s="24"/>
      <c r="J24" s="24"/>
      <c r="K24" s="24">
        <f t="shared" si="2"/>
        <v>0</v>
      </c>
      <c r="L24" s="57"/>
      <c r="M24" s="24"/>
    </row>
    <row r="25" spans="2:13" x14ac:dyDescent="0.2">
      <c r="B25" s="142"/>
      <c r="C25" s="11" t="s">
        <v>117</v>
      </c>
      <c r="D25" s="12"/>
      <c r="E25" s="11"/>
      <c r="F25" s="40"/>
      <c r="G25" s="12">
        <v>0</v>
      </c>
      <c r="H25" s="38">
        <v>2023</v>
      </c>
      <c r="I25" s="24"/>
      <c r="J25" s="24"/>
      <c r="K25" s="24">
        <f t="shared" si="2"/>
        <v>0</v>
      </c>
      <c r="L25" s="57"/>
      <c r="M25" s="24"/>
    </row>
    <row r="26" spans="2:13" x14ac:dyDescent="0.2">
      <c r="B26" s="142"/>
      <c r="C26" s="11" t="s">
        <v>118</v>
      </c>
      <c r="D26" s="12"/>
      <c r="E26" s="11"/>
      <c r="F26" s="40"/>
      <c r="G26" s="12">
        <v>0</v>
      </c>
      <c r="H26" s="38">
        <v>2023</v>
      </c>
      <c r="I26" s="24"/>
      <c r="J26" s="24"/>
      <c r="K26" s="24">
        <f t="shared" si="2"/>
        <v>0</v>
      </c>
      <c r="L26" s="57"/>
      <c r="M26" s="24"/>
    </row>
    <row r="27" spans="2:13" x14ac:dyDescent="0.2">
      <c r="B27" s="143"/>
      <c r="C27" s="197" t="s">
        <v>153</v>
      </c>
      <c r="D27" s="54"/>
      <c r="E27" s="53"/>
      <c r="F27" s="55"/>
      <c r="G27" s="54">
        <v>0</v>
      </c>
      <c r="H27" s="49">
        <v>2023</v>
      </c>
      <c r="I27" s="48"/>
      <c r="J27" s="48"/>
      <c r="K27" s="48">
        <f>+E27*G27</f>
        <v>0</v>
      </c>
      <c r="L27" s="58"/>
      <c r="M27" s="48"/>
    </row>
    <row r="28" spans="2:13" x14ac:dyDescent="0.2">
      <c r="B28" s="141">
        <v>2024</v>
      </c>
      <c r="C28" s="50" t="s">
        <v>119</v>
      </c>
      <c r="D28" s="51"/>
      <c r="E28" s="50"/>
      <c r="F28" s="52"/>
      <c r="G28" s="51">
        <v>0</v>
      </c>
      <c r="H28" s="47">
        <v>2024</v>
      </c>
      <c r="I28" s="46"/>
      <c r="J28" s="46"/>
      <c r="K28" s="46"/>
      <c r="L28" s="56">
        <f>+E28*G28</f>
        <v>0</v>
      </c>
      <c r="M28" s="46"/>
    </row>
    <row r="29" spans="2:13" x14ac:dyDescent="0.2">
      <c r="B29" s="142"/>
      <c r="C29" s="11" t="s">
        <v>120</v>
      </c>
      <c r="D29" s="12"/>
      <c r="E29" s="11"/>
      <c r="F29" s="40"/>
      <c r="G29" s="12">
        <v>0</v>
      </c>
      <c r="H29" s="38">
        <v>2024</v>
      </c>
      <c r="I29" s="24"/>
      <c r="J29" s="24"/>
      <c r="K29" s="24"/>
      <c r="L29" s="57">
        <f t="shared" ref="L29:L34" si="3">+E29*G29</f>
        <v>0</v>
      </c>
      <c r="M29" s="24"/>
    </row>
    <row r="30" spans="2:13" x14ac:dyDescent="0.2">
      <c r="B30" s="142"/>
      <c r="C30" s="11" t="s">
        <v>115</v>
      </c>
      <c r="D30" s="12"/>
      <c r="E30" s="11"/>
      <c r="F30" s="40"/>
      <c r="G30" s="12">
        <v>0</v>
      </c>
      <c r="H30" s="38">
        <v>2024</v>
      </c>
      <c r="I30" s="24"/>
      <c r="J30" s="24"/>
      <c r="K30" s="24"/>
      <c r="L30" s="57">
        <f t="shared" si="3"/>
        <v>0</v>
      </c>
      <c r="M30" s="24"/>
    </row>
    <row r="31" spans="2:13" x14ac:dyDescent="0.2">
      <c r="B31" s="142"/>
      <c r="C31" s="11" t="s">
        <v>116</v>
      </c>
      <c r="D31" s="12"/>
      <c r="E31" s="11"/>
      <c r="F31" s="40"/>
      <c r="G31" s="12">
        <v>0</v>
      </c>
      <c r="H31" s="38">
        <v>2024</v>
      </c>
      <c r="I31" s="24"/>
      <c r="J31" s="24"/>
      <c r="K31" s="24"/>
      <c r="L31" s="57">
        <f t="shared" si="3"/>
        <v>0</v>
      </c>
      <c r="M31" s="24"/>
    </row>
    <row r="32" spans="2:13" x14ac:dyDescent="0.2">
      <c r="B32" s="142"/>
      <c r="C32" s="11" t="s">
        <v>117</v>
      </c>
      <c r="D32" s="12"/>
      <c r="E32" s="11"/>
      <c r="F32" s="40"/>
      <c r="G32" s="12">
        <v>0</v>
      </c>
      <c r="H32" s="38">
        <v>2024</v>
      </c>
      <c r="I32" s="24"/>
      <c r="J32" s="24"/>
      <c r="K32" s="24"/>
      <c r="L32" s="57">
        <f t="shared" si="3"/>
        <v>0</v>
      </c>
      <c r="M32" s="24"/>
    </row>
    <row r="33" spans="1:14" x14ac:dyDescent="0.2">
      <c r="B33" s="142"/>
      <c r="C33" s="11" t="s">
        <v>118</v>
      </c>
      <c r="D33" s="12"/>
      <c r="E33" s="11"/>
      <c r="F33" s="40"/>
      <c r="G33" s="12">
        <v>0</v>
      </c>
      <c r="H33" s="38">
        <v>2024</v>
      </c>
      <c r="I33" s="24"/>
      <c r="J33" s="24"/>
      <c r="K33" s="24"/>
      <c r="L33" s="57">
        <f t="shared" si="3"/>
        <v>0</v>
      </c>
      <c r="M33" s="24"/>
    </row>
    <row r="34" spans="1:14" x14ac:dyDescent="0.2">
      <c r="B34" s="143"/>
      <c r="C34" s="197" t="s">
        <v>153</v>
      </c>
      <c r="D34" s="54"/>
      <c r="E34" s="53"/>
      <c r="F34" s="55"/>
      <c r="G34" s="54">
        <v>0</v>
      </c>
      <c r="H34" s="49">
        <v>2024</v>
      </c>
      <c r="I34" s="48"/>
      <c r="J34" s="48"/>
      <c r="K34" s="48"/>
      <c r="L34" s="58">
        <f t="shared" si="3"/>
        <v>0</v>
      </c>
      <c r="M34" s="48"/>
    </row>
    <row r="35" spans="1:14" s="4" customFormat="1" ht="16" x14ac:dyDescent="0.2">
      <c r="A35" s="21"/>
      <c r="B35" s="144" t="s">
        <v>9</v>
      </c>
      <c r="C35" s="59" t="s">
        <v>106</v>
      </c>
      <c r="D35" s="59"/>
      <c r="E35" s="59"/>
      <c r="F35" s="59"/>
      <c r="G35" s="59"/>
      <c r="H35" s="60"/>
      <c r="I35" s="60">
        <f>+SUM(I7:I34)</f>
        <v>0</v>
      </c>
      <c r="J35" s="60">
        <f t="shared" ref="J35:L35" si="4">+SUM(J7:J34)</f>
        <v>0</v>
      </c>
      <c r="K35" s="60">
        <f t="shared" si="4"/>
        <v>0</v>
      </c>
      <c r="L35" s="60">
        <f t="shared" si="4"/>
        <v>0</v>
      </c>
      <c r="M35" s="61">
        <f>+SUM(I35:L35)</f>
        <v>0</v>
      </c>
      <c r="N35" s="21"/>
    </row>
    <row r="37" spans="1:14" ht="16" x14ac:dyDescent="0.2">
      <c r="B37" s="140"/>
      <c r="C37" s="63" t="s">
        <v>104</v>
      </c>
      <c r="D37" s="64"/>
      <c r="E37" s="65"/>
      <c r="F37" s="65"/>
      <c r="G37" s="65"/>
      <c r="H37" s="65"/>
      <c r="I37" s="45"/>
      <c r="J37" s="45"/>
      <c r="K37" s="45"/>
      <c r="L37" s="66"/>
      <c r="M37" s="45"/>
    </row>
    <row r="38" spans="1:14" s="20" customFormat="1" x14ac:dyDescent="0.2">
      <c r="A38" s="11"/>
      <c r="B38" s="142"/>
      <c r="C38" s="11"/>
      <c r="D38" s="25"/>
      <c r="E38" s="11"/>
      <c r="F38" s="11"/>
      <c r="G38" s="12">
        <v>0</v>
      </c>
      <c r="H38" s="62"/>
      <c r="I38" s="24">
        <f>+IF(H38=2021,E38*G38,0)</f>
        <v>0</v>
      </c>
      <c r="J38" s="24">
        <f>+IF(H38=2022,E38*G38,0)</f>
        <v>0</v>
      </c>
      <c r="K38" s="24">
        <f>+IF(H38=2023,E38*G38,0)</f>
        <v>0</v>
      </c>
      <c r="L38" s="57">
        <f>+IF(H38=2024,E38*G38,0)</f>
        <v>0</v>
      </c>
      <c r="M38" s="24">
        <f>SUM(I38:L38)</f>
        <v>0</v>
      </c>
      <c r="N38" s="11"/>
    </row>
    <row r="39" spans="1:14" s="20" customFormat="1" x14ac:dyDescent="0.2">
      <c r="A39" s="11"/>
      <c r="B39" s="142"/>
      <c r="C39" s="11"/>
      <c r="D39" s="25"/>
      <c r="E39" s="11"/>
      <c r="F39" s="11"/>
      <c r="G39" s="12">
        <v>0</v>
      </c>
      <c r="H39" s="62"/>
      <c r="I39" s="24">
        <f t="shared" ref="I39:I43" si="5">+IF(H39=2021,E39*G39,0)</f>
        <v>0</v>
      </c>
      <c r="J39" s="24">
        <f t="shared" ref="J39:J43" si="6">+IF(H39=2022,E39*G39,0)</f>
        <v>0</v>
      </c>
      <c r="K39" s="24">
        <f t="shared" ref="K39:K43" si="7">+IF(H39=2023,E39*G39,0)</f>
        <v>0</v>
      </c>
      <c r="L39" s="57">
        <f t="shared" ref="L39:L43" si="8">+IF(H39=2024,E39*G39,0)</f>
        <v>0</v>
      </c>
      <c r="M39" s="24">
        <f>+E39*G39</f>
        <v>0</v>
      </c>
      <c r="N39" s="11"/>
    </row>
    <row r="40" spans="1:14" s="20" customFormat="1" x14ac:dyDescent="0.2">
      <c r="A40" s="11"/>
      <c r="B40" s="142"/>
      <c r="C40" s="11"/>
      <c r="D40" s="25"/>
      <c r="E40" s="11"/>
      <c r="F40" s="11"/>
      <c r="G40" s="12">
        <v>0</v>
      </c>
      <c r="H40" s="62"/>
      <c r="I40" s="24">
        <f t="shared" si="5"/>
        <v>0</v>
      </c>
      <c r="J40" s="24">
        <f t="shared" si="6"/>
        <v>0</v>
      </c>
      <c r="K40" s="24">
        <f t="shared" si="7"/>
        <v>0</v>
      </c>
      <c r="L40" s="57">
        <f t="shared" si="8"/>
        <v>0</v>
      </c>
      <c r="M40" s="24">
        <f>+E40*G40</f>
        <v>0</v>
      </c>
      <c r="N40" s="11"/>
    </row>
    <row r="41" spans="1:14" s="20" customFormat="1" x14ac:dyDescent="0.2">
      <c r="A41" s="11"/>
      <c r="B41" s="142"/>
      <c r="C41" s="11"/>
      <c r="D41" s="25"/>
      <c r="E41" s="11"/>
      <c r="F41" s="11"/>
      <c r="G41" s="12">
        <v>0</v>
      </c>
      <c r="H41" s="62"/>
      <c r="I41" s="24">
        <f t="shared" si="5"/>
        <v>0</v>
      </c>
      <c r="J41" s="24">
        <f t="shared" si="6"/>
        <v>0</v>
      </c>
      <c r="K41" s="24">
        <f t="shared" si="7"/>
        <v>0</v>
      </c>
      <c r="L41" s="57">
        <f t="shared" si="8"/>
        <v>0</v>
      </c>
      <c r="M41" s="24">
        <f>+E41*G41</f>
        <v>0</v>
      </c>
      <c r="N41" s="11"/>
    </row>
    <row r="42" spans="1:14" s="20" customFormat="1" x14ac:dyDescent="0.2">
      <c r="A42" s="11"/>
      <c r="B42" s="142"/>
      <c r="C42" s="11"/>
      <c r="D42" s="25"/>
      <c r="E42" s="11"/>
      <c r="F42" s="11"/>
      <c r="G42" s="12">
        <v>0</v>
      </c>
      <c r="H42" s="62"/>
      <c r="I42" s="24">
        <f t="shared" si="5"/>
        <v>0</v>
      </c>
      <c r="J42" s="24">
        <f t="shared" si="6"/>
        <v>0</v>
      </c>
      <c r="K42" s="24">
        <f t="shared" si="7"/>
        <v>0</v>
      </c>
      <c r="L42" s="57">
        <f t="shared" si="8"/>
        <v>0</v>
      </c>
      <c r="M42" s="24">
        <f>+E42*G42</f>
        <v>0</v>
      </c>
      <c r="N42" s="11"/>
    </row>
    <row r="43" spans="1:14" s="11" customFormat="1" x14ac:dyDescent="0.2">
      <c r="B43" s="142"/>
      <c r="C43" s="196" t="s">
        <v>152</v>
      </c>
      <c r="D43" s="25"/>
      <c r="G43" s="12">
        <v>0</v>
      </c>
      <c r="H43" s="62"/>
      <c r="I43" s="24">
        <f t="shared" si="5"/>
        <v>0</v>
      </c>
      <c r="J43" s="24">
        <f t="shared" si="6"/>
        <v>0</v>
      </c>
      <c r="K43" s="24">
        <f t="shared" si="7"/>
        <v>0</v>
      </c>
      <c r="L43" s="57">
        <f t="shared" si="8"/>
        <v>0</v>
      </c>
      <c r="M43" s="24">
        <f>+E43*G43</f>
        <v>0</v>
      </c>
    </row>
    <row r="44" spans="1:14" s="4" customFormat="1" ht="16" x14ac:dyDescent="0.2">
      <c r="A44" s="21"/>
      <c r="B44" s="59" t="s">
        <v>10</v>
      </c>
      <c r="C44" s="59" t="s">
        <v>105</v>
      </c>
      <c r="D44" s="59"/>
      <c r="E44" s="59"/>
      <c r="F44" s="59"/>
      <c r="G44" s="59"/>
      <c r="H44" s="60"/>
      <c r="I44" s="61">
        <f t="shared" ref="I44:L44" si="9">+SUM(I38:I43)</f>
        <v>0</v>
      </c>
      <c r="J44" s="61">
        <f t="shared" si="9"/>
        <v>0</v>
      </c>
      <c r="K44" s="61">
        <f t="shared" si="9"/>
        <v>0</v>
      </c>
      <c r="L44" s="61">
        <f t="shared" si="9"/>
        <v>0</v>
      </c>
      <c r="M44" s="61">
        <f>+SUM(M38:M43)</f>
        <v>0</v>
      </c>
      <c r="N44" s="21"/>
    </row>
    <row r="45" spans="1:14" x14ac:dyDescent="0.2">
      <c r="H45" s="12"/>
      <c r="I45" s="5"/>
      <c r="J45" s="5"/>
      <c r="K45" s="5"/>
      <c r="L45" s="5"/>
      <c r="M45" s="5"/>
    </row>
    <row r="47" spans="1:14" ht="16" x14ac:dyDescent="0.2">
      <c r="B47" s="145" t="s">
        <v>32</v>
      </c>
      <c r="C47" s="67"/>
      <c r="D47" s="67"/>
      <c r="E47" s="67"/>
      <c r="F47" s="67"/>
      <c r="G47" s="67"/>
      <c r="H47" s="67"/>
      <c r="I47" s="68">
        <v>2021</v>
      </c>
      <c r="J47" s="68">
        <v>2022</v>
      </c>
      <c r="K47" s="68">
        <v>2023</v>
      </c>
      <c r="L47" s="69">
        <v>2024</v>
      </c>
      <c r="M47" s="68" t="s">
        <v>103</v>
      </c>
    </row>
    <row r="48" spans="1:14" x14ac:dyDescent="0.2">
      <c r="B48" s="78" t="s">
        <v>31</v>
      </c>
      <c r="C48" s="78"/>
      <c r="D48" s="78"/>
      <c r="E48" s="78"/>
      <c r="F48" s="78"/>
      <c r="G48" s="78"/>
      <c r="H48" s="78"/>
      <c r="I48" s="86" t="s">
        <v>29</v>
      </c>
      <c r="J48" s="86" t="s">
        <v>29</v>
      </c>
      <c r="K48" s="86" t="s">
        <v>29</v>
      </c>
      <c r="L48" s="87" t="s">
        <v>29</v>
      </c>
      <c r="M48" s="86" t="s">
        <v>29</v>
      </c>
    </row>
    <row r="49" spans="2:13" x14ac:dyDescent="0.2">
      <c r="B49" s="78"/>
      <c r="C49" s="78"/>
      <c r="D49" s="78"/>
      <c r="E49" s="78"/>
      <c r="F49" s="78"/>
      <c r="G49" s="78"/>
      <c r="H49" s="78"/>
      <c r="I49" s="86" t="s">
        <v>30</v>
      </c>
      <c r="J49" s="86" t="s">
        <v>30</v>
      </c>
      <c r="K49" s="86" t="s">
        <v>30</v>
      </c>
      <c r="L49" s="87" t="s">
        <v>30</v>
      </c>
      <c r="M49" s="86" t="s">
        <v>30</v>
      </c>
    </row>
    <row r="50" spans="2:13" ht="16" x14ac:dyDescent="0.2">
      <c r="B50" s="70" t="s">
        <v>94</v>
      </c>
      <c r="C50" s="70"/>
      <c r="D50" s="70"/>
      <c r="E50" s="70"/>
      <c r="F50" s="71"/>
      <c r="G50" s="70"/>
      <c r="H50" s="70"/>
      <c r="I50" s="72">
        <f>I35</f>
        <v>0</v>
      </c>
      <c r="J50" s="72">
        <f>J35</f>
        <v>0</v>
      </c>
      <c r="K50" s="72">
        <f>K35</f>
        <v>0</v>
      </c>
      <c r="L50" s="73">
        <f>L35</f>
        <v>0</v>
      </c>
      <c r="M50" s="72">
        <f>SUM(I50:L50)</f>
        <v>0</v>
      </c>
    </row>
    <row r="51" spans="2:13" ht="16" x14ac:dyDescent="0.2">
      <c r="B51" s="27" t="s">
        <v>108</v>
      </c>
      <c r="C51" s="78"/>
      <c r="D51" s="78"/>
      <c r="E51" s="27"/>
      <c r="F51" s="28"/>
      <c r="G51" s="27"/>
      <c r="H51" s="27"/>
      <c r="I51" s="29"/>
      <c r="J51" s="29"/>
      <c r="K51" s="29"/>
      <c r="L51" s="30"/>
      <c r="M51" s="29"/>
    </row>
    <row r="52" spans="2:13" x14ac:dyDescent="0.2">
      <c r="B52" s="78"/>
      <c r="C52" s="78" t="s">
        <v>109</v>
      </c>
      <c r="D52" s="78"/>
      <c r="E52" s="78"/>
      <c r="F52" s="78"/>
      <c r="G52" s="78"/>
      <c r="H52" s="78"/>
      <c r="I52" s="80">
        <f>0+SUMIF($D$7:$D$34,C52,I$7:L$34)</f>
        <v>0</v>
      </c>
      <c r="J52" s="80">
        <f>0+SUMIF($D$7:$D$34,C52,J$7:J$34)</f>
        <v>0</v>
      </c>
      <c r="K52" s="80">
        <f>0+SUMIF($D$7:$D$34,C52,K$7:K$34)</f>
        <v>0</v>
      </c>
      <c r="L52" s="81">
        <f>0+SUMIF($D$7:$D$34,C52,L$7:L$34)</f>
        <v>0</v>
      </c>
      <c r="M52" s="80">
        <f>SUM(I52:L52)</f>
        <v>0</v>
      </c>
    </row>
    <row r="53" spans="2:13" x14ac:dyDescent="0.2">
      <c r="B53" s="78"/>
      <c r="C53" s="78" t="s">
        <v>110</v>
      </c>
      <c r="D53" s="78"/>
      <c r="E53" s="78"/>
      <c r="F53" s="78"/>
      <c r="G53" s="78"/>
      <c r="H53" s="78"/>
      <c r="I53" s="80">
        <f t="shared" ref="I53:I56" si="10">0+SUMIF($D$7:$D$34,C53,I$7:L$34)</f>
        <v>0</v>
      </c>
      <c r="J53" s="80">
        <f t="shared" ref="J53:J56" si="11">0+SUMIF($D$7:$D$34,C53,J$7:J$34)</f>
        <v>0</v>
      </c>
      <c r="K53" s="80">
        <f t="shared" ref="K53:K56" si="12">0+SUMIF($D$7:$D$34,C53,K$7:K$34)</f>
        <v>0</v>
      </c>
      <c r="L53" s="81">
        <f t="shared" ref="L53:L56" si="13">0+SUMIF($D$7:$D$34,C53,L$7:L$34)</f>
        <v>0</v>
      </c>
      <c r="M53" s="80">
        <f t="shared" ref="M53:M56" si="14">SUM(I53:L53)</f>
        <v>0</v>
      </c>
    </row>
    <row r="54" spans="2:13" x14ac:dyDescent="0.2">
      <c r="B54" s="78"/>
      <c r="C54" s="78" t="s">
        <v>111</v>
      </c>
      <c r="D54" s="78"/>
      <c r="E54" s="78"/>
      <c r="F54" s="78"/>
      <c r="G54" s="78"/>
      <c r="H54" s="78"/>
      <c r="I54" s="80">
        <f t="shared" si="10"/>
        <v>0</v>
      </c>
      <c r="J54" s="80">
        <f t="shared" si="11"/>
        <v>0</v>
      </c>
      <c r="K54" s="80">
        <f t="shared" si="12"/>
        <v>0</v>
      </c>
      <c r="L54" s="81">
        <f t="shared" si="13"/>
        <v>0</v>
      </c>
      <c r="M54" s="80">
        <f t="shared" si="14"/>
        <v>0</v>
      </c>
    </row>
    <row r="55" spans="2:13" x14ac:dyDescent="0.2">
      <c r="B55" s="78"/>
      <c r="C55" s="78" t="s">
        <v>114</v>
      </c>
      <c r="D55" s="78"/>
      <c r="E55" s="78"/>
      <c r="F55" s="78"/>
      <c r="G55" s="78"/>
      <c r="H55" s="78"/>
      <c r="I55" s="80">
        <f t="shared" si="10"/>
        <v>0</v>
      </c>
      <c r="J55" s="80">
        <f t="shared" si="11"/>
        <v>0</v>
      </c>
      <c r="K55" s="80">
        <f t="shared" si="12"/>
        <v>0</v>
      </c>
      <c r="L55" s="81">
        <f t="shared" si="13"/>
        <v>0</v>
      </c>
      <c r="M55" s="80">
        <f t="shared" si="14"/>
        <v>0</v>
      </c>
    </row>
    <row r="56" spans="2:13" x14ac:dyDescent="0.2">
      <c r="B56" s="88"/>
      <c r="C56" s="88" t="s">
        <v>112</v>
      </c>
      <c r="D56" s="88"/>
      <c r="E56" s="88"/>
      <c r="F56" s="88"/>
      <c r="G56" s="88"/>
      <c r="H56" s="88"/>
      <c r="I56" s="80">
        <f t="shared" si="10"/>
        <v>0</v>
      </c>
      <c r="J56" s="80">
        <f t="shared" si="11"/>
        <v>0</v>
      </c>
      <c r="K56" s="80">
        <f t="shared" si="12"/>
        <v>0</v>
      </c>
      <c r="L56" s="81">
        <f t="shared" si="13"/>
        <v>0</v>
      </c>
      <c r="M56" s="89">
        <f t="shared" si="14"/>
        <v>0</v>
      </c>
    </row>
    <row r="57" spans="2:13" x14ac:dyDescent="0.2">
      <c r="B57" s="41"/>
      <c r="C57" s="136" t="s">
        <v>113</v>
      </c>
      <c r="D57" s="136"/>
      <c r="E57" s="41"/>
      <c r="F57" s="41"/>
      <c r="G57" s="41"/>
      <c r="H57" s="41"/>
      <c r="I57" s="137">
        <f>SUM(I52:I56)</f>
        <v>0</v>
      </c>
      <c r="J57" s="137">
        <f>SUM(J52:J56)</f>
        <v>0</v>
      </c>
      <c r="K57" s="137">
        <f>SUM(K52:K56)</f>
        <v>0</v>
      </c>
      <c r="L57" s="138">
        <f>SUM(L52:L56)</f>
        <v>0</v>
      </c>
      <c r="M57" s="42">
        <f>SUM(M52:M56)</f>
        <v>0</v>
      </c>
    </row>
  </sheetData>
  <dataConsolidate/>
  <dataValidations count="3">
    <dataValidation type="list" allowBlank="1" showInputMessage="1" showErrorMessage="1" sqref="H38:H43 H7:H34" xr:uid="{0217AFDF-B60B-E24A-8952-4AA141D34EC9}">
      <formula1>"2021,2022,2023,2024"</formula1>
    </dataValidation>
    <dataValidation type="list" allowBlank="1" showInputMessage="1" showErrorMessage="1" sqref="F7:F34" xr:uid="{00000000-0002-0000-0000-000000000000}">
      <formula1>"fte, uren"</formula1>
    </dataValidation>
    <dataValidation type="list" allowBlank="1" showInputMessage="1" showErrorMessage="1" sqref="D7:D34" xr:uid="{F2C53701-68CD-FD43-B5DE-A7898296B096}">
      <formula1>"vast contract,tijdelijk contract,inhuur derden,stagiaires,vrijwilligers"</formula1>
    </dataValidation>
  </dataValidations>
  <printOptions gridLines="1"/>
  <pageMargins left="0.70866141732283472" right="0.70866141732283472" top="0.74803149606299213" bottom="0.74803149606299213" header="0.31496062992125984" footer="0.31496062992125984"/>
  <pageSetup paperSize="9" scale="51" fitToHeight="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6"/>
  <sheetViews>
    <sheetView workbookViewId="0">
      <pane xSplit="3" ySplit="2" topLeftCell="D3" activePane="bottomRight" state="frozen"/>
      <selection pane="topRight" activeCell="C1" sqref="C1"/>
      <selection pane="bottomLeft" activeCell="A4" sqref="A4"/>
      <selection pane="bottomRight" activeCell="C22" sqref="C22"/>
    </sheetView>
  </sheetViews>
  <sheetFormatPr baseColWidth="10" defaultColWidth="8.83203125" defaultRowHeight="15" x14ac:dyDescent="0.2"/>
  <cols>
    <col min="1" max="1" width="2.83203125" style="13" customWidth="1"/>
    <col min="2" max="2" width="5" customWidth="1"/>
    <col min="3" max="3" width="54.1640625" bestFit="1" customWidth="1"/>
    <col min="4" max="4" width="6.6640625" bestFit="1" customWidth="1"/>
    <col min="5" max="5" width="10.5" bestFit="1" customWidth="1"/>
    <col min="6" max="7" width="10.5" customWidth="1"/>
    <col min="8" max="12" width="13.5" customWidth="1"/>
    <col min="13" max="13" width="8.83203125" style="13"/>
  </cols>
  <sheetData>
    <row r="1" spans="1:13" ht="16" x14ac:dyDescent="0.2">
      <c r="B1" s="193" t="s">
        <v>136</v>
      </c>
      <c r="C1" s="193"/>
      <c r="D1" s="193"/>
      <c r="E1" s="193"/>
      <c r="F1" s="193"/>
      <c r="G1" s="193"/>
      <c r="H1" s="193"/>
      <c r="I1" s="193"/>
      <c r="J1" s="193"/>
      <c r="K1" s="193"/>
      <c r="L1" s="193"/>
    </row>
    <row r="2" spans="1:13" ht="32" x14ac:dyDescent="0.2">
      <c r="D2" s="1" t="s">
        <v>33</v>
      </c>
      <c r="E2" s="1" t="s">
        <v>34</v>
      </c>
      <c r="F2" s="1" t="s">
        <v>35</v>
      </c>
      <c r="G2" s="1"/>
      <c r="H2" s="22" t="s">
        <v>98</v>
      </c>
      <c r="I2" s="22" t="s">
        <v>99</v>
      </c>
      <c r="J2" s="22" t="s">
        <v>100</v>
      </c>
      <c r="K2" s="22" t="s">
        <v>101</v>
      </c>
      <c r="L2" s="22" t="s">
        <v>102</v>
      </c>
    </row>
    <row r="3" spans="1:13" x14ac:dyDescent="0.2">
      <c r="H3" s="8" t="s">
        <v>29</v>
      </c>
      <c r="I3" s="8" t="s">
        <v>29</v>
      </c>
      <c r="J3" s="8" t="s">
        <v>29</v>
      </c>
      <c r="K3" s="8" t="s">
        <v>29</v>
      </c>
      <c r="L3" s="8" t="s">
        <v>29</v>
      </c>
    </row>
    <row r="4" spans="1:13" x14ac:dyDescent="0.2">
      <c r="H4" s="8" t="s">
        <v>30</v>
      </c>
      <c r="I4" s="8" t="s">
        <v>30</v>
      </c>
      <c r="J4" s="8" t="s">
        <v>30</v>
      </c>
      <c r="K4" s="8" t="s">
        <v>30</v>
      </c>
      <c r="L4" s="8" t="s">
        <v>30</v>
      </c>
    </row>
    <row r="5" spans="1:13" ht="16" x14ac:dyDescent="0.2">
      <c r="B5" s="4" t="s">
        <v>56</v>
      </c>
      <c r="G5" s="1" t="s">
        <v>107</v>
      </c>
    </row>
    <row r="6" spans="1:13" ht="16" x14ac:dyDescent="0.2">
      <c r="B6" s="76"/>
      <c r="C6" s="76" t="s">
        <v>72</v>
      </c>
      <c r="D6" s="77"/>
      <c r="E6" s="26"/>
      <c r="F6" s="26"/>
      <c r="G6" s="26"/>
      <c r="H6" s="26"/>
      <c r="I6" s="26"/>
      <c r="J6" s="26"/>
      <c r="K6" s="26"/>
      <c r="L6" s="26"/>
    </row>
    <row r="7" spans="1:13" x14ac:dyDescent="0.2">
      <c r="B7" s="146"/>
      <c r="C7" s="11" t="s">
        <v>138</v>
      </c>
      <c r="D7" s="11"/>
      <c r="E7" s="40"/>
      <c r="F7" s="12">
        <v>0</v>
      </c>
      <c r="G7" s="12"/>
      <c r="H7" s="80">
        <f>+D7*F7</f>
        <v>0</v>
      </c>
      <c r="I7" s="80">
        <f>+D7*F7</f>
        <v>0</v>
      </c>
      <c r="J7" s="80">
        <f>+D7*F7</f>
        <v>0</v>
      </c>
      <c r="K7" s="80">
        <f>+D7*F7</f>
        <v>0</v>
      </c>
      <c r="L7" s="80">
        <f>+SUM(H7:K7)</f>
        <v>0</v>
      </c>
    </row>
    <row r="8" spans="1:13" x14ac:dyDescent="0.2">
      <c r="B8" s="146"/>
      <c r="C8" s="11" t="s">
        <v>144</v>
      </c>
      <c r="D8" s="11"/>
      <c r="E8" s="40"/>
      <c r="F8" s="12">
        <v>0</v>
      </c>
      <c r="G8" s="12"/>
      <c r="H8" s="80">
        <f>+D8*F8</f>
        <v>0</v>
      </c>
      <c r="I8" s="80">
        <f t="shared" ref="I8:I10" si="0">+D8*F8</f>
        <v>0</v>
      </c>
      <c r="J8" s="80">
        <f t="shared" ref="J8:J10" si="1">+D8*F8</f>
        <v>0</v>
      </c>
      <c r="K8" s="80">
        <f t="shared" ref="K8:K10" si="2">+D8*F8</f>
        <v>0</v>
      </c>
      <c r="L8" s="80">
        <f t="shared" ref="L8:L12" si="3">+SUM(H8:K8)</f>
        <v>0</v>
      </c>
    </row>
    <row r="9" spans="1:13" x14ac:dyDescent="0.2">
      <c r="B9" s="146"/>
      <c r="C9" s="85" t="s">
        <v>139</v>
      </c>
      <c r="D9" s="11"/>
      <c r="E9" s="40"/>
      <c r="F9" s="12">
        <v>0</v>
      </c>
      <c r="G9" s="12"/>
      <c r="H9" s="80">
        <f t="shared" ref="H9:H10" si="4">+D9*F9</f>
        <v>0</v>
      </c>
      <c r="I9" s="80">
        <f t="shared" si="0"/>
        <v>0</v>
      </c>
      <c r="J9" s="80">
        <f t="shared" si="1"/>
        <v>0</v>
      </c>
      <c r="K9" s="80">
        <f t="shared" si="2"/>
        <v>0</v>
      </c>
      <c r="L9" s="80">
        <f t="shared" si="3"/>
        <v>0</v>
      </c>
    </row>
    <row r="10" spans="1:13" s="13" customFormat="1" x14ac:dyDescent="0.2">
      <c r="B10" s="146"/>
      <c r="C10" s="11" t="s">
        <v>140</v>
      </c>
      <c r="D10" s="11"/>
      <c r="E10" s="40"/>
      <c r="F10" s="12">
        <v>0</v>
      </c>
      <c r="G10" s="12"/>
      <c r="H10" s="80">
        <f t="shared" si="4"/>
        <v>0</v>
      </c>
      <c r="I10" s="80">
        <f t="shared" si="0"/>
        <v>0</v>
      </c>
      <c r="J10" s="80">
        <f t="shared" si="1"/>
        <v>0</v>
      </c>
      <c r="K10" s="80">
        <f t="shared" si="2"/>
        <v>0</v>
      </c>
      <c r="L10" s="80">
        <f t="shared" si="3"/>
        <v>0</v>
      </c>
    </row>
    <row r="11" spans="1:13" s="2" customFormat="1" x14ac:dyDescent="0.2">
      <c r="A11" s="108"/>
      <c r="B11" s="82"/>
      <c r="C11" s="196" t="s">
        <v>152</v>
      </c>
      <c r="D11" s="11"/>
      <c r="E11" s="40"/>
      <c r="F11" s="12">
        <v>0</v>
      </c>
      <c r="G11" s="12"/>
      <c r="H11" s="80">
        <f t="shared" ref="H11" si="5">+D11*F11</f>
        <v>0</v>
      </c>
      <c r="I11" s="80">
        <f t="shared" ref="I11" si="6">+D11*F11</f>
        <v>0</v>
      </c>
      <c r="J11" s="80">
        <f t="shared" ref="J11" si="7">+D11*F11</f>
        <v>0</v>
      </c>
      <c r="K11" s="80">
        <f t="shared" ref="K11" si="8">+D11*F11</f>
        <v>0</v>
      </c>
      <c r="L11" s="80">
        <f t="shared" si="3"/>
        <v>0</v>
      </c>
      <c r="M11" s="108"/>
    </row>
    <row r="12" spans="1:13" s="15" customFormat="1" x14ac:dyDescent="0.2">
      <c r="B12" s="147"/>
      <c r="C12" s="31" t="s">
        <v>36</v>
      </c>
      <c r="D12" s="78"/>
      <c r="E12" s="79"/>
      <c r="F12" s="80"/>
      <c r="G12" s="80"/>
      <c r="H12" s="192">
        <v>0</v>
      </c>
      <c r="I12" s="192">
        <v>0</v>
      </c>
      <c r="J12" s="192">
        <v>0</v>
      </c>
      <c r="K12" s="192">
        <v>0</v>
      </c>
      <c r="L12" s="80">
        <f t="shared" si="3"/>
        <v>0</v>
      </c>
    </row>
    <row r="13" spans="1:13" s="2" customFormat="1" x14ac:dyDescent="0.2">
      <c r="A13" s="108"/>
      <c r="B13" s="82"/>
      <c r="C13" s="31"/>
      <c r="D13" s="27"/>
      <c r="E13" s="27"/>
      <c r="F13" s="27"/>
      <c r="G13" s="27"/>
      <c r="H13" s="80"/>
      <c r="I13" s="80"/>
      <c r="J13" s="80"/>
      <c r="K13" s="80"/>
      <c r="L13" s="80"/>
      <c r="M13" s="108"/>
    </row>
    <row r="14" spans="1:13" s="3" customFormat="1" ht="16" x14ac:dyDescent="0.2">
      <c r="A14" s="150"/>
      <c r="B14" s="74" t="s">
        <v>14</v>
      </c>
      <c r="C14" s="74" t="s">
        <v>44</v>
      </c>
      <c r="D14" s="74"/>
      <c r="E14" s="74"/>
      <c r="F14" s="74"/>
      <c r="G14" s="74"/>
      <c r="H14" s="75">
        <f>SUM(H7:H13)</f>
        <v>0</v>
      </c>
      <c r="I14" s="75">
        <f>SUM(I7:I13)</f>
        <v>0</v>
      </c>
      <c r="J14" s="75">
        <f>SUM(J7:J13)</f>
        <v>0</v>
      </c>
      <c r="K14" s="75">
        <f>SUM(K7:K13)</f>
        <v>0</v>
      </c>
      <c r="L14" s="75">
        <f>SUM(L7:L13)</f>
        <v>0</v>
      </c>
      <c r="M14" s="150"/>
    </row>
    <row r="15" spans="1:13" x14ac:dyDescent="0.2">
      <c r="H15" s="5"/>
      <c r="I15" s="5"/>
      <c r="J15" s="5"/>
      <c r="K15" s="5"/>
      <c r="L15" s="5"/>
    </row>
    <row r="16" spans="1:13" ht="16" x14ac:dyDescent="0.2">
      <c r="B16" s="76"/>
      <c r="C16" s="83" t="s">
        <v>150</v>
      </c>
      <c r="D16" s="26"/>
      <c r="E16" s="26"/>
      <c r="F16" s="26"/>
      <c r="G16" s="26"/>
      <c r="H16" s="84"/>
      <c r="I16" s="84"/>
      <c r="J16" s="84"/>
      <c r="K16" s="84"/>
      <c r="L16" s="84"/>
    </row>
    <row r="17" spans="1:13" x14ac:dyDescent="0.2">
      <c r="B17" s="146"/>
      <c r="C17" s="11" t="s">
        <v>40</v>
      </c>
      <c r="D17" s="11"/>
      <c r="E17" s="11"/>
      <c r="F17" s="12">
        <v>0</v>
      </c>
      <c r="G17" s="12"/>
      <c r="H17" s="80">
        <f>D17*F17</f>
        <v>0</v>
      </c>
      <c r="I17" s="80">
        <f>D17*F17</f>
        <v>0</v>
      </c>
      <c r="J17" s="80">
        <f>D17*F17</f>
        <v>0</v>
      </c>
      <c r="K17" s="80">
        <f>D17*F17</f>
        <v>0</v>
      </c>
      <c r="L17" s="80">
        <f t="shared" ref="L17:L20" si="9">SUM(H17:K17)</f>
        <v>0</v>
      </c>
    </row>
    <row r="18" spans="1:13" x14ac:dyDescent="0.2">
      <c r="B18" s="146"/>
      <c r="C18" s="11" t="s">
        <v>37</v>
      </c>
      <c r="D18" s="11"/>
      <c r="E18" s="11"/>
      <c r="F18" s="12">
        <v>0</v>
      </c>
      <c r="G18" s="12"/>
      <c r="H18" s="80">
        <f t="shared" ref="H18:H22" si="10">D18*F18</f>
        <v>0</v>
      </c>
      <c r="I18" s="80">
        <f t="shared" ref="I18:I22" si="11">D18*F18</f>
        <v>0</v>
      </c>
      <c r="J18" s="80">
        <f t="shared" ref="J18:J22" si="12">D18*F18</f>
        <v>0</v>
      </c>
      <c r="K18" s="80">
        <f t="shared" ref="K18:K22" si="13">D18*F18</f>
        <v>0</v>
      </c>
      <c r="L18" s="80">
        <f t="shared" si="9"/>
        <v>0</v>
      </c>
    </row>
    <row r="19" spans="1:13" x14ac:dyDescent="0.2">
      <c r="B19" s="146"/>
      <c r="C19" s="11" t="s">
        <v>38</v>
      </c>
      <c r="D19" s="11"/>
      <c r="E19" s="11"/>
      <c r="F19" s="12">
        <v>0</v>
      </c>
      <c r="G19" s="12"/>
      <c r="H19" s="80">
        <f t="shared" si="10"/>
        <v>0</v>
      </c>
      <c r="I19" s="80">
        <f t="shared" si="11"/>
        <v>0</v>
      </c>
      <c r="J19" s="80">
        <f t="shared" si="12"/>
        <v>0</v>
      </c>
      <c r="K19" s="80">
        <f t="shared" si="13"/>
        <v>0</v>
      </c>
      <c r="L19" s="80">
        <f t="shared" si="9"/>
        <v>0</v>
      </c>
    </row>
    <row r="20" spans="1:13" x14ac:dyDescent="0.2">
      <c r="B20" s="146"/>
      <c r="C20" s="11" t="s">
        <v>131</v>
      </c>
      <c r="D20" s="11"/>
      <c r="E20" s="11"/>
      <c r="F20" s="12">
        <v>0</v>
      </c>
      <c r="G20" s="12"/>
      <c r="H20" s="80">
        <f t="shared" si="10"/>
        <v>0</v>
      </c>
      <c r="I20" s="80">
        <f t="shared" si="11"/>
        <v>0</v>
      </c>
      <c r="J20" s="80">
        <f t="shared" si="12"/>
        <v>0</v>
      </c>
      <c r="K20" s="80">
        <f t="shared" si="13"/>
        <v>0</v>
      </c>
      <c r="L20" s="80">
        <f t="shared" si="9"/>
        <v>0</v>
      </c>
    </row>
    <row r="21" spans="1:13" x14ac:dyDescent="0.2">
      <c r="B21" s="146"/>
      <c r="C21" s="11" t="s">
        <v>39</v>
      </c>
      <c r="D21" s="11"/>
      <c r="E21" s="11"/>
      <c r="F21" s="12">
        <v>0</v>
      </c>
      <c r="G21" s="12"/>
      <c r="H21" s="80">
        <f t="shared" ref="H21" si="14">D21*F21</f>
        <v>0</v>
      </c>
      <c r="I21" s="80">
        <f t="shared" ref="I21" si="15">D21*F21</f>
        <v>0</v>
      </c>
      <c r="J21" s="80">
        <f t="shared" ref="J21" si="16">D21*F21</f>
        <v>0</v>
      </c>
      <c r="K21" s="80">
        <f t="shared" ref="K21" si="17">D21*F21</f>
        <v>0</v>
      </c>
      <c r="L21" s="80">
        <f t="shared" ref="L21" si="18">SUM(H21:K21)</f>
        <v>0</v>
      </c>
    </row>
    <row r="22" spans="1:13" x14ac:dyDescent="0.2">
      <c r="B22" s="146"/>
      <c r="C22" s="196" t="s">
        <v>152</v>
      </c>
      <c r="D22" s="11"/>
      <c r="E22" s="11"/>
      <c r="F22" s="12">
        <v>0</v>
      </c>
      <c r="G22" s="12"/>
      <c r="H22" s="80">
        <f t="shared" si="10"/>
        <v>0</v>
      </c>
      <c r="I22" s="80">
        <f t="shared" si="11"/>
        <v>0</v>
      </c>
      <c r="J22" s="80">
        <f t="shared" si="12"/>
        <v>0</v>
      </c>
      <c r="K22" s="80">
        <f t="shared" si="13"/>
        <v>0</v>
      </c>
      <c r="L22" s="80">
        <f>SUM(H22:K22)</f>
        <v>0</v>
      </c>
    </row>
    <row r="23" spans="1:13" s="3" customFormat="1" ht="16" x14ac:dyDescent="0.2">
      <c r="A23" s="150"/>
      <c r="B23" s="74" t="s">
        <v>15</v>
      </c>
      <c r="C23" s="74" t="s">
        <v>45</v>
      </c>
      <c r="D23" s="74"/>
      <c r="E23" s="74"/>
      <c r="F23" s="74"/>
      <c r="G23" s="74"/>
      <c r="H23" s="75">
        <f>SUM(H17:H22)</f>
        <v>0</v>
      </c>
      <c r="I23" s="75">
        <f>SUM(I17:I22)</f>
        <v>0</v>
      </c>
      <c r="J23" s="75">
        <f>SUM(J17:J22)</f>
        <v>0</v>
      </c>
      <c r="K23" s="75">
        <f>SUM(K17:K22)</f>
        <v>0</v>
      </c>
      <c r="L23" s="75">
        <f>SUM(L17:L22)</f>
        <v>0</v>
      </c>
      <c r="M23" s="150"/>
    </row>
    <row r="24" spans="1:13" x14ac:dyDescent="0.2">
      <c r="H24" s="5"/>
      <c r="I24" s="5"/>
      <c r="J24" s="5"/>
      <c r="K24" s="5"/>
      <c r="L24" s="5"/>
    </row>
    <row r="25" spans="1:13" s="4" customFormat="1" ht="17" thickBot="1" x14ac:dyDescent="0.25">
      <c r="A25" s="21"/>
      <c r="B25" s="6" t="s">
        <v>57</v>
      </c>
      <c r="C25" s="6"/>
      <c r="D25" s="6"/>
      <c r="E25" s="6"/>
      <c r="F25" s="6"/>
      <c r="G25" s="6"/>
      <c r="H25" s="7">
        <f>+H14+H23</f>
        <v>0</v>
      </c>
      <c r="I25" s="7">
        <f>+I14+I23</f>
        <v>0</v>
      </c>
      <c r="J25" s="7">
        <f>+J14+J23</f>
        <v>0</v>
      </c>
      <c r="K25" s="7">
        <f>+K14+K23</f>
        <v>0</v>
      </c>
      <c r="L25" s="7">
        <f>+L14+L23</f>
        <v>0</v>
      </c>
      <c r="M25" s="21"/>
    </row>
    <row r="26" spans="1:13" x14ac:dyDescent="0.2">
      <c r="H26" s="5"/>
      <c r="I26" s="5"/>
      <c r="J26" s="5"/>
      <c r="K26" s="5"/>
      <c r="L26" s="5"/>
    </row>
    <row r="28" spans="1:13" ht="16" x14ac:dyDescent="0.2">
      <c r="B28" s="145" t="s">
        <v>32</v>
      </c>
      <c r="C28" s="67"/>
      <c r="D28" s="67"/>
      <c r="E28" s="67"/>
      <c r="F28" s="67"/>
      <c r="G28" s="67"/>
      <c r="H28" s="67"/>
      <c r="I28" s="67"/>
      <c r="J28" s="67"/>
      <c r="K28" s="67"/>
      <c r="L28" s="68" t="s">
        <v>103</v>
      </c>
    </row>
    <row r="29" spans="1:13" x14ac:dyDescent="0.2">
      <c r="B29" s="78" t="s">
        <v>31</v>
      </c>
      <c r="C29" s="78"/>
      <c r="D29" s="78"/>
      <c r="E29" s="78"/>
      <c r="F29" s="78"/>
      <c r="G29" s="78"/>
      <c r="H29" s="86" t="s">
        <v>29</v>
      </c>
      <c r="I29" s="86" t="s">
        <v>29</v>
      </c>
      <c r="J29" s="86" t="s">
        <v>29</v>
      </c>
      <c r="K29" s="86" t="s">
        <v>29</v>
      </c>
      <c r="L29" s="86" t="s">
        <v>29</v>
      </c>
    </row>
    <row r="30" spans="1:13" x14ac:dyDescent="0.2">
      <c r="B30" s="78"/>
      <c r="C30" s="78"/>
      <c r="D30" s="78"/>
      <c r="E30" s="78"/>
      <c r="F30" s="78"/>
      <c r="G30" s="78"/>
      <c r="H30" s="86" t="s">
        <v>30</v>
      </c>
      <c r="I30" s="86" t="s">
        <v>30</v>
      </c>
      <c r="J30" s="86" t="s">
        <v>30</v>
      </c>
      <c r="K30" s="86" t="s">
        <v>30</v>
      </c>
      <c r="L30" s="86" t="s">
        <v>30</v>
      </c>
    </row>
    <row r="31" spans="1:13" x14ac:dyDescent="0.2">
      <c r="B31" s="148" t="s">
        <v>95</v>
      </c>
      <c r="C31" s="126"/>
      <c r="D31" s="126"/>
      <c r="E31" s="126"/>
      <c r="F31" s="126"/>
      <c r="G31" s="126"/>
      <c r="H31" s="126"/>
      <c r="I31" s="126"/>
      <c r="J31" s="126"/>
      <c r="K31" s="126"/>
      <c r="L31" s="126"/>
    </row>
    <row r="32" spans="1:13" x14ac:dyDescent="0.2">
      <c r="B32" s="149" t="s">
        <v>108</v>
      </c>
      <c r="C32" s="78"/>
      <c r="D32" s="78"/>
      <c r="E32" s="78"/>
      <c r="F32" s="78"/>
      <c r="G32" s="78"/>
      <c r="H32" s="78"/>
      <c r="I32" s="78"/>
      <c r="J32" s="78"/>
      <c r="K32" s="78"/>
      <c r="L32" s="78"/>
    </row>
    <row r="33" spans="2:12" x14ac:dyDescent="0.2">
      <c r="B33" s="78"/>
      <c r="C33" s="78" t="s">
        <v>109</v>
      </c>
      <c r="D33" s="78"/>
      <c r="E33" s="78"/>
      <c r="F33" s="78"/>
      <c r="G33" s="78"/>
      <c r="H33" s="80">
        <f>0+SUMIF($G$7:$G$12,$C33,H$7:H$12)</f>
        <v>0</v>
      </c>
      <c r="I33" s="80">
        <f t="shared" ref="I33:K37" si="19">0+SUMIF($G$7:$G$12,$C33,I$7:I$12)</f>
        <v>0</v>
      </c>
      <c r="J33" s="80">
        <f t="shared" si="19"/>
        <v>0</v>
      </c>
      <c r="K33" s="80">
        <f t="shared" si="19"/>
        <v>0</v>
      </c>
      <c r="L33" s="80">
        <f>+SUM(H33:K33)</f>
        <v>0</v>
      </c>
    </row>
    <row r="34" spans="2:12" x14ac:dyDescent="0.2">
      <c r="B34" s="78"/>
      <c r="C34" s="78" t="s">
        <v>110</v>
      </c>
      <c r="D34" s="78"/>
      <c r="E34" s="78"/>
      <c r="F34" s="78"/>
      <c r="G34" s="78"/>
      <c r="H34" s="80">
        <f t="shared" ref="H34:H37" si="20">0+SUMIF(G$7:G$12,C34,H$7:H$12)</f>
        <v>0</v>
      </c>
      <c r="I34" s="80">
        <f t="shared" si="19"/>
        <v>0</v>
      </c>
      <c r="J34" s="80">
        <f t="shared" si="19"/>
        <v>0</v>
      </c>
      <c r="K34" s="80">
        <f t="shared" si="19"/>
        <v>0</v>
      </c>
      <c r="L34" s="80">
        <f t="shared" ref="L34:L37" si="21">+SUM(H34:K34)</f>
        <v>0</v>
      </c>
    </row>
    <row r="35" spans="2:12" x14ac:dyDescent="0.2">
      <c r="B35" s="78"/>
      <c r="C35" s="78" t="s">
        <v>111</v>
      </c>
      <c r="D35" s="78"/>
      <c r="E35" s="78"/>
      <c r="F35" s="78"/>
      <c r="G35" s="78"/>
      <c r="H35" s="80">
        <f t="shared" ref="H35" si="22">0+SUMIF(G$7:G$12,C35,H$7:H$12)</f>
        <v>0</v>
      </c>
      <c r="I35" s="80">
        <f t="shared" si="19"/>
        <v>0</v>
      </c>
      <c r="J35" s="80">
        <f t="shared" si="19"/>
        <v>0</v>
      </c>
      <c r="K35" s="80">
        <f t="shared" si="19"/>
        <v>0</v>
      </c>
      <c r="L35" s="80">
        <f t="shared" ref="L35" si="23">+SUM(H35:K35)</f>
        <v>0</v>
      </c>
    </row>
    <row r="36" spans="2:12" x14ac:dyDescent="0.2">
      <c r="B36" s="78"/>
      <c r="C36" s="78" t="s">
        <v>114</v>
      </c>
      <c r="D36" s="78"/>
      <c r="E36" s="78"/>
      <c r="F36" s="78"/>
      <c r="G36" s="78"/>
      <c r="H36" s="80">
        <f t="shared" si="20"/>
        <v>0</v>
      </c>
      <c r="I36" s="80">
        <f t="shared" si="19"/>
        <v>0</v>
      </c>
      <c r="J36" s="80">
        <f t="shared" si="19"/>
        <v>0</v>
      </c>
      <c r="K36" s="80">
        <f t="shared" si="19"/>
        <v>0</v>
      </c>
      <c r="L36" s="80">
        <f t="shared" si="21"/>
        <v>0</v>
      </c>
    </row>
    <row r="37" spans="2:12" x14ac:dyDescent="0.2">
      <c r="B37" s="88"/>
      <c r="C37" s="88" t="s">
        <v>112</v>
      </c>
      <c r="D37" s="88"/>
      <c r="E37" s="88"/>
      <c r="F37" s="88"/>
      <c r="G37" s="88"/>
      <c r="H37" s="89">
        <f t="shared" si="20"/>
        <v>0</v>
      </c>
      <c r="I37" s="89">
        <f t="shared" si="19"/>
        <v>0</v>
      </c>
      <c r="J37" s="89">
        <f t="shared" si="19"/>
        <v>0</v>
      </c>
      <c r="K37" s="89">
        <f t="shared" si="19"/>
        <v>0</v>
      </c>
      <c r="L37" s="89">
        <f t="shared" si="21"/>
        <v>0</v>
      </c>
    </row>
    <row r="38" spans="2:12" x14ac:dyDescent="0.2">
      <c r="B38" s="41"/>
      <c r="C38" s="41" t="s">
        <v>113</v>
      </c>
      <c r="D38" s="41"/>
      <c r="E38" s="41"/>
      <c r="F38" s="41"/>
      <c r="G38" s="41"/>
      <c r="H38" s="42">
        <f>SUM(H33:H37)</f>
        <v>0</v>
      </c>
      <c r="I38" s="42">
        <f>SUM(I33:I37)</f>
        <v>0</v>
      </c>
      <c r="J38" s="42">
        <f>SUM(J33:J37)</f>
        <v>0</v>
      </c>
      <c r="K38" s="42">
        <f>SUM(K33:K37)</f>
        <v>0</v>
      </c>
      <c r="L38" s="42">
        <f>SUM(L33:L37)</f>
        <v>0</v>
      </c>
    </row>
    <row r="40" spans="2:12" s="13" customFormat="1" x14ac:dyDescent="0.2"/>
    <row r="41" spans="2:12" s="13" customFormat="1" x14ac:dyDescent="0.2">
      <c r="H41" s="9"/>
      <c r="I41" s="9"/>
      <c r="J41" s="9"/>
      <c r="K41" s="9"/>
      <c r="L41" s="9"/>
    </row>
    <row r="42" spans="2:12" s="13" customFormat="1" x14ac:dyDescent="0.2">
      <c r="H42" s="9"/>
      <c r="I42" s="9"/>
      <c r="J42" s="9"/>
      <c r="K42" s="9"/>
      <c r="L42" s="9"/>
    </row>
    <row r="43" spans="2:12" s="13" customFormat="1" x14ac:dyDescent="0.2">
      <c r="H43" s="9"/>
      <c r="I43" s="9"/>
      <c r="J43" s="9"/>
      <c r="K43" s="9"/>
      <c r="L43" s="9"/>
    </row>
    <row r="44" spans="2:12" s="13" customFormat="1" x14ac:dyDescent="0.2">
      <c r="H44" s="9"/>
      <c r="I44" s="9"/>
      <c r="J44" s="9"/>
      <c r="K44" s="9"/>
      <c r="L44" s="9"/>
    </row>
    <row r="45" spans="2:12" s="13" customFormat="1" x14ac:dyDescent="0.2">
      <c r="H45" s="16"/>
      <c r="I45" s="16"/>
      <c r="J45" s="16"/>
      <c r="K45" s="16"/>
      <c r="L45" s="16"/>
    </row>
    <row r="46" spans="2:12" s="13" customFormat="1" x14ac:dyDescent="0.2"/>
  </sheetData>
  <mergeCells count="1">
    <mergeCell ref="B1:L1"/>
  </mergeCells>
  <dataValidations count="2">
    <dataValidation type="list" allowBlank="1" showInputMessage="1" showErrorMessage="1" sqref="E7:E12" xr:uid="{00000000-0002-0000-0100-000000000000}">
      <formula1>"fte, uren"</formula1>
    </dataValidation>
    <dataValidation type="list" allowBlank="1" showInputMessage="1" showErrorMessage="1" sqref="G7:G11" xr:uid="{93903DD8-3C55-C74E-A18C-A0A9C9B1D2AC}">
      <formula1>"vast contract,tijdelijk contract,inhuur derden,stagiaires,vrijwilligers"</formula1>
    </dataValidation>
  </dataValidations>
  <printOptions gridLines="1"/>
  <pageMargins left="0.70866141732283472" right="0.70866141732283472" top="0.74803149606299213" bottom="0.74803149606299213" header="0.31496062992125984" footer="0.31496062992125984"/>
  <pageSetup paperSize="9" scale="52" fitToHeight="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33956BE3-662E-5647-8B09-4E7FA3C29EA9}">
          <x14:formula1>
            <xm:f>'A. Activiteitenlasten'!$C$51:$C$56</xm:f>
          </x14:formula1>
          <xm:sqref>G12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04"/>
  <sheetViews>
    <sheetView workbookViewId="0">
      <pane xSplit="3" ySplit="5" topLeftCell="D6" activePane="bottomRight" state="frozen"/>
      <selection pane="topRight" activeCell="C1" sqref="C1"/>
      <selection pane="bottomLeft" activeCell="A6" sqref="A6"/>
      <selection pane="bottomRight" activeCell="D98" sqref="D98"/>
    </sheetView>
  </sheetViews>
  <sheetFormatPr baseColWidth="10" defaultColWidth="8.83203125" defaultRowHeight="15" x14ac:dyDescent="0.2"/>
  <cols>
    <col min="1" max="1" width="2.83203125" style="13" customWidth="1"/>
    <col min="3" max="3" width="64.1640625" bestFit="1" customWidth="1"/>
    <col min="4" max="7" width="12.6640625" customWidth="1"/>
    <col min="8" max="8" width="12" customWidth="1"/>
  </cols>
  <sheetData>
    <row r="1" spans="2:8" ht="16" x14ac:dyDescent="0.2">
      <c r="B1" s="18" t="s">
        <v>135</v>
      </c>
      <c r="C1" s="19"/>
      <c r="D1" s="19"/>
      <c r="E1" s="19"/>
      <c r="F1" s="19"/>
      <c r="G1" s="19"/>
      <c r="H1" s="19"/>
    </row>
    <row r="2" spans="2:8" ht="16" x14ac:dyDescent="0.2">
      <c r="B2" s="90"/>
      <c r="C2" s="91"/>
      <c r="D2" s="91"/>
      <c r="E2" s="91"/>
      <c r="F2" s="91"/>
      <c r="G2" s="91"/>
      <c r="H2" s="91"/>
    </row>
    <row r="3" spans="2:8" ht="32" x14ac:dyDescent="0.2">
      <c r="B3" s="91"/>
      <c r="C3" s="91"/>
      <c r="D3" s="92" t="s">
        <v>98</v>
      </c>
      <c r="E3" s="92" t="s">
        <v>99</v>
      </c>
      <c r="F3" s="92" t="s">
        <v>100</v>
      </c>
      <c r="G3" s="92" t="s">
        <v>101</v>
      </c>
      <c r="H3" s="151" t="s">
        <v>102</v>
      </c>
    </row>
    <row r="4" spans="2:8" x14ac:dyDescent="0.2">
      <c r="B4" s="91"/>
      <c r="C4" s="91"/>
      <c r="D4" s="93" t="s">
        <v>29</v>
      </c>
      <c r="E4" s="93" t="s">
        <v>29</v>
      </c>
      <c r="F4" s="93" t="s">
        <v>29</v>
      </c>
      <c r="G4" s="93" t="s">
        <v>29</v>
      </c>
      <c r="H4" s="152" t="s">
        <v>29</v>
      </c>
    </row>
    <row r="5" spans="2:8" x14ac:dyDescent="0.2">
      <c r="B5" s="91"/>
      <c r="C5" s="91"/>
      <c r="D5" s="93" t="s">
        <v>30</v>
      </c>
      <c r="E5" s="93" t="s">
        <v>30</v>
      </c>
      <c r="F5" s="93" t="s">
        <v>30</v>
      </c>
      <c r="G5" s="93" t="s">
        <v>30</v>
      </c>
      <c r="H5" s="152" t="s">
        <v>30</v>
      </c>
    </row>
    <row r="6" spans="2:8" ht="16" x14ac:dyDescent="0.2">
      <c r="B6" s="94" t="s">
        <v>0</v>
      </c>
      <c r="C6" s="91"/>
      <c r="D6" s="91"/>
      <c r="E6" s="91"/>
      <c r="F6" s="91"/>
      <c r="G6" s="91"/>
      <c r="H6" s="153"/>
    </row>
    <row r="7" spans="2:8" ht="16" x14ac:dyDescent="0.2">
      <c r="B7" s="17" t="s">
        <v>58</v>
      </c>
      <c r="C7" s="91"/>
      <c r="D7" s="91"/>
      <c r="E7" s="91"/>
      <c r="F7" s="91"/>
      <c r="G7" s="91"/>
      <c r="H7" s="153"/>
    </row>
    <row r="8" spans="2:8" x14ac:dyDescent="0.2">
      <c r="B8" s="199"/>
      <c r="C8" s="200" t="s">
        <v>11</v>
      </c>
      <c r="D8" s="50"/>
      <c r="E8" s="50"/>
      <c r="F8" s="50"/>
      <c r="G8" s="50"/>
      <c r="H8" s="212"/>
    </row>
    <row r="9" spans="2:8" x14ac:dyDescent="0.2">
      <c r="B9" s="202"/>
      <c r="C9" s="198" t="s">
        <v>48</v>
      </c>
      <c r="D9" s="11"/>
      <c r="E9" s="11"/>
      <c r="F9" s="11"/>
      <c r="G9" s="11"/>
      <c r="H9" s="205"/>
    </row>
    <row r="10" spans="2:8" x14ac:dyDescent="0.2">
      <c r="B10" s="206"/>
      <c r="C10" s="11" t="s">
        <v>51</v>
      </c>
      <c r="D10" s="12">
        <v>0</v>
      </c>
      <c r="E10" s="12">
        <v>0</v>
      </c>
      <c r="F10" s="12">
        <v>0</v>
      </c>
      <c r="G10" s="12">
        <v>0</v>
      </c>
      <c r="H10" s="203">
        <f>SUM(D10:G10)</f>
        <v>0</v>
      </c>
    </row>
    <row r="11" spans="2:8" x14ac:dyDescent="0.2">
      <c r="B11" s="206"/>
      <c r="C11" s="11" t="s">
        <v>50</v>
      </c>
      <c r="D11" s="12">
        <v>0</v>
      </c>
      <c r="E11" s="12">
        <v>0</v>
      </c>
      <c r="F11" s="12">
        <v>0</v>
      </c>
      <c r="G11" s="12">
        <v>0</v>
      </c>
      <c r="H11" s="203">
        <f t="shared" ref="H11:H15" si="0">SUM(D11:G11)</f>
        <v>0</v>
      </c>
    </row>
    <row r="12" spans="2:8" x14ac:dyDescent="0.2">
      <c r="B12" s="206"/>
      <c r="C12" s="11" t="s">
        <v>52</v>
      </c>
      <c r="D12" s="12">
        <v>0</v>
      </c>
      <c r="E12" s="12">
        <v>0</v>
      </c>
      <c r="F12" s="12">
        <v>0</v>
      </c>
      <c r="G12" s="12">
        <v>0</v>
      </c>
      <c r="H12" s="203">
        <f t="shared" si="0"/>
        <v>0</v>
      </c>
    </row>
    <row r="13" spans="2:8" x14ac:dyDescent="0.2">
      <c r="B13" s="206"/>
      <c r="C13" s="11"/>
      <c r="D13" s="12"/>
      <c r="E13" s="12"/>
      <c r="F13" s="12"/>
      <c r="G13" s="12"/>
      <c r="H13" s="203"/>
    </row>
    <row r="14" spans="2:8" x14ac:dyDescent="0.2">
      <c r="B14" s="202"/>
      <c r="C14" s="198" t="s">
        <v>49</v>
      </c>
      <c r="D14" s="11"/>
      <c r="E14" s="11"/>
      <c r="F14" s="11"/>
      <c r="G14" s="11"/>
      <c r="H14" s="203"/>
    </row>
    <row r="15" spans="2:8" x14ac:dyDescent="0.2">
      <c r="B15" s="206"/>
      <c r="C15" s="11" t="s">
        <v>78</v>
      </c>
      <c r="D15" s="12">
        <v>0</v>
      </c>
      <c r="E15" s="12">
        <v>0</v>
      </c>
      <c r="F15" s="12">
        <v>0</v>
      </c>
      <c r="G15" s="12">
        <v>0</v>
      </c>
      <c r="H15" s="203">
        <f t="shared" si="0"/>
        <v>0</v>
      </c>
    </row>
    <row r="16" spans="2:8" x14ac:dyDescent="0.2">
      <c r="B16" s="206"/>
      <c r="C16" s="11" t="s">
        <v>162</v>
      </c>
      <c r="D16" s="12">
        <v>0</v>
      </c>
      <c r="E16" s="12">
        <v>0</v>
      </c>
      <c r="F16" s="12">
        <v>0</v>
      </c>
      <c r="G16" s="12">
        <v>0</v>
      </c>
      <c r="H16" s="203">
        <f t="shared" ref="H16" si="1">SUM(D16:G16)</f>
        <v>0</v>
      </c>
    </row>
    <row r="17" spans="1:8" s="1" customFormat="1" x14ac:dyDescent="0.2">
      <c r="A17" s="15"/>
      <c r="B17" s="208" t="s">
        <v>18</v>
      </c>
      <c r="C17" s="209" t="s">
        <v>47</v>
      </c>
      <c r="D17" s="210">
        <f>SUM(D10:D16)</f>
        <v>0</v>
      </c>
      <c r="E17" s="210">
        <f>SUM(E10:E16)</f>
        <v>0</v>
      </c>
      <c r="F17" s="210">
        <f>SUM(F10:F16)</f>
        <v>0</v>
      </c>
      <c r="G17" s="210">
        <f>SUM(G10:G16)</f>
        <v>0</v>
      </c>
      <c r="H17" s="211">
        <f>SUM(D17:G17)</f>
        <v>0</v>
      </c>
    </row>
    <row r="18" spans="1:8" s="2" customFormat="1" x14ac:dyDescent="0.2">
      <c r="A18" s="108"/>
      <c r="B18" s="99"/>
      <c r="C18" s="105"/>
      <c r="D18" s="10"/>
      <c r="E18" s="10"/>
      <c r="F18" s="10"/>
      <c r="G18" s="10"/>
      <c r="H18" s="154"/>
    </row>
    <row r="19" spans="1:8" x14ac:dyDescent="0.2">
      <c r="B19" s="213" t="s">
        <v>19</v>
      </c>
      <c r="C19" s="214" t="s">
        <v>12</v>
      </c>
      <c r="D19" s="215">
        <v>0</v>
      </c>
      <c r="E19" s="215">
        <v>0</v>
      </c>
      <c r="F19" s="215">
        <v>0</v>
      </c>
      <c r="G19" s="215">
        <v>0</v>
      </c>
      <c r="H19" s="216">
        <f>SUM(D19:G19)</f>
        <v>0</v>
      </c>
    </row>
    <row r="20" spans="1:8" s="2" customFormat="1" x14ac:dyDescent="0.2">
      <c r="A20" s="108"/>
      <c r="B20" s="99"/>
      <c r="C20" s="105"/>
      <c r="D20" s="10"/>
      <c r="E20" s="10"/>
      <c r="F20" s="10"/>
      <c r="G20" s="10"/>
      <c r="H20" s="154"/>
    </row>
    <row r="21" spans="1:8" x14ac:dyDescent="0.2">
      <c r="B21" s="199"/>
      <c r="C21" s="200" t="s">
        <v>13</v>
      </c>
      <c r="D21" s="50"/>
      <c r="E21" s="50"/>
      <c r="F21" s="50"/>
      <c r="G21" s="50"/>
      <c r="H21" s="212"/>
    </row>
    <row r="22" spans="1:8" x14ac:dyDescent="0.2">
      <c r="B22" s="206"/>
      <c r="C22" s="11" t="s">
        <v>78</v>
      </c>
      <c r="D22" s="12">
        <v>0</v>
      </c>
      <c r="E22" s="12">
        <v>0</v>
      </c>
      <c r="F22" s="12">
        <v>0</v>
      </c>
      <c r="G22" s="12">
        <v>0</v>
      </c>
      <c r="H22" s="203">
        <f>SUM(D22:G22)</f>
        <v>0</v>
      </c>
    </row>
    <row r="23" spans="1:8" x14ac:dyDescent="0.2">
      <c r="B23" s="206"/>
      <c r="C23" s="85" t="s">
        <v>161</v>
      </c>
      <c r="D23" s="12">
        <v>0</v>
      </c>
      <c r="E23" s="12">
        <v>0</v>
      </c>
      <c r="F23" s="12">
        <v>0</v>
      </c>
      <c r="G23" s="12">
        <v>0</v>
      </c>
      <c r="H23" s="203">
        <f>SUM(D23:G23)</f>
        <v>0</v>
      </c>
    </row>
    <row r="24" spans="1:8" s="1" customFormat="1" x14ac:dyDescent="0.2">
      <c r="A24" s="15"/>
      <c r="B24" s="208" t="s">
        <v>59</v>
      </c>
      <c r="C24" s="209" t="s">
        <v>53</v>
      </c>
      <c r="D24" s="210">
        <f>SUM(D22:D23)</f>
        <v>0</v>
      </c>
      <c r="E24" s="210">
        <f>SUM(E22:E23)</f>
        <v>0</v>
      </c>
      <c r="F24" s="210">
        <f>SUM(F22:F23)</f>
        <v>0</v>
      </c>
      <c r="G24" s="210">
        <f>SUM(G22:G23)</f>
        <v>0</v>
      </c>
      <c r="H24" s="211">
        <f>SUM(D24:G24)</f>
        <v>0</v>
      </c>
    </row>
    <row r="25" spans="1:8" s="2" customFormat="1" x14ac:dyDescent="0.2">
      <c r="A25" s="108"/>
      <c r="B25" s="99"/>
      <c r="C25" s="105"/>
      <c r="D25" s="10"/>
      <c r="E25" s="10"/>
      <c r="F25" s="10"/>
      <c r="G25" s="10"/>
      <c r="H25" s="154"/>
    </row>
    <row r="26" spans="1:8" x14ac:dyDescent="0.2">
      <c r="B26" s="199"/>
      <c r="C26" s="200" t="s">
        <v>3</v>
      </c>
      <c r="D26" s="50"/>
      <c r="E26" s="50"/>
      <c r="F26" s="50"/>
      <c r="G26" s="50"/>
      <c r="H26" s="212"/>
    </row>
    <row r="27" spans="1:8" x14ac:dyDescent="0.2">
      <c r="B27" s="206"/>
      <c r="C27" s="11" t="s">
        <v>78</v>
      </c>
      <c r="D27" s="12">
        <v>0</v>
      </c>
      <c r="E27" s="12">
        <v>0</v>
      </c>
      <c r="F27" s="12">
        <v>0</v>
      </c>
      <c r="G27" s="12">
        <v>0</v>
      </c>
      <c r="H27" s="203">
        <f>SUM(D27:G27)</f>
        <v>0</v>
      </c>
    </row>
    <row r="28" spans="1:8" s="1" customFormat="1" x14ac:dyDescent="0.2">
      <c r="A28" s="15"/>
      <c r="B28" s="208" t="s">
        <v>60</v>
      </c>
      <c r="C28" s="209" t="s">
        <v>54</v>
      </c>
      <c r="D28" s="210">
        <f>SUM(D27:D27)</f>
        <v>0</v>
      </c>
      <c r="E28" s="210">
        <f>SUM(E27:E27)</f>
        <v>0</v>
      </c>
      <c r="F28" s="210">
        <f>SUM(F27:F27)</f>
        <v>0</v>
      </c>
      <c r="G28" s="210">
        <f>SUM(G27:G27)</f>
        <v>0</v>
      </c>
      <c r="H28" s="211">
        <f>SUM(D28:G28)</f>
        <v>0</v>
      </c>
    </row>
    <row r="29" spans="1:8" s="2" customFormat="1" x14ac:dyDescent="0.2">
      <c r="A29" s="108"/>
      <c r="B29" s="100"/>
      <c r="C29" s="105"/>
      <c r="D29" s="10"/>
      <c r="E29" s="10"/>
      <c r="F29" s="10"/>
      <c r="G29" s="10"/>
      <c r="H29" s="154"/>
    </row>
    <row r="30" spans="1:8" s="2" customFormat="1" x14ac:dyDescent="0.2">
      <c r="A30" s="108"/>
      <c r="B30" s="213" t="s">
        <v>61</v>
      </c>
      <c r="C30" s="214" t="s">
        <v>25</v>
      </c>
      <c r="D30" s="215">
        <v>0</v>
      </c>
      <c r="E30" s="215">
        <v>0</v>
      </c>
      <c r="F30" s="215">
        <v>0</v>
      </c>
      <c r="G30" s="215">
        <v>0</v>
      </c>
      <c r="H30" s="216">
        <f>SUM(D30:G30)</f>
        <v>0</v>
      </c>
    </row>
    <row r="31" spans="1:8" s="2" customFormat="1" x14ac:dyDescent="0.2">
      <c r="A31" s="108"/>
      <c r="B31" s="99"/>
      <c r="C31" s="104"/>
      <c r="D31" s="10"/>
      <c r="E31" s="10"/>
      <c r="F31" s="10"/>
      <c r="G31" s="10"/>
      <c r="H31" s="154"/>
    </row>
    <row r="32" spans="1:8" s="2" customFormat="1" x14ac:dyDescent="0.2">
      <c r="A32" s="108"/>
      <c r="B32" s="213" t="s">
        <v>62</v>
      </c>
      <c r="C32" s="214" t="s">
        <v>26</v>
      </c>
      <c r="D32" s="215">
        <v>0</v>
      </c>
      <c r="E32" s="215">
        <v>0</v>
      </c>
      <c r="F32" s="215">
        <v>0</v>
      </c>
      <c r="G32" s="215">
        <v>0</v>
      </c>
      <c r="H32" s="216">
        <f>SUM(D32:G32)</f>
        <v>0</v>
      </c>
    </row>
    <row r="33" spans="1:8" s="2" customFormat="1" x14ac:dyDescent="0.2">
      <c r="A33" s="108"/>
      <c r="B33" s="99"/>
      <c r="C33" s="104"/>
      <c r="D33" s="10"/>
      <c r="E33" s="10"/>
      <c r="F33" s="10"/>
      <c r="G33" s="10"/>
      <c r="H33" s="154"/>
    </row>
    <row r="34" spans="1:8" s="2" customFormat="1" x14ac:dyDescent="0.2">
      <c r="A34" s="108"/>
      <c r="B34" s="199"/>
      <c r="C34" s="200" t="s">
        <v>27</v>
      </c>
      <c r="D34" s="51"/>
      <c r="E34" s="51"/>
      <c r="F34" s="51"/>
      <c r="G34" s="51"/>
      <c r="H34" s="201"/>
    </row>
    <row r="35" spans="1:8" s="2" customFormat="1" x14ac:dyDescent="0.2">
      <c r="A35" s="108"/>
      <c r="B35" s="204"/>
      <c r="C35" s="85" t="s">
        <v>79</v>
      </c>
      <c r="D35" s="12">
        <v>0</v>
      </c>
      <c r="E35" s="12">
        <v>0</v>
      </c>
      <c r="F35" s="12">
        <v>0</v>
      </c>
      <c r="G35" s="12">
        <v>0</v>
      </c>
      <c r="H35" s="203">
        <f>SUM(D35:G35)</f>
        <v>0</v>
      </c>
    </row>
    <row r="36" spans="1:8" s="2" customFormat="1" x14ac:dyDescent="0.2">
      <c r="A36" s="108"/>
      <c r="B36" s="204"/>
      <c r="C36" s="85" t="s">
        <v>154</v>
      </c>
      <c r="D36" s="12">
        <v>0</v>
      </c>
      <c r="E36" s="12">
        <v>0</v>
      </c>
      <c r="F36" s="12">
        <v>0</v>
      </c>
      <c r="G36" s="12">
        <v>0</v>
      </c>
      <c r="H36" s="203">
        <f>SUM(D36:G36)</f>
        <v>0</v>
      </c>
    </row>
    <row r="37" spans="1:8" s="1" customFormat="1" x14ac:dyDescent="0.2">
      <c r="A37" s="15"/>
      <c r="B37" s="208" t="s">
        <v>63</v>
      </c>
      <c r="C37" s="209" t="s">
        <v>55</v>
      </c>
      <c r="D37" s="210">
        <f>SUM(D35:D36)</f>
        <v>0</v>
      </c>
      <c r="E37" s="210">
        <f>SUM(E35:E36)</f>
        <v>0</v>
      </c>
      <c r="F37" s="210">
        <f>SUM(F35:F36)</f>
        <v>0</v>
      </c>
      <c r="G37" s="210">
        <f>SUM(G35:G36)</f>
        <v>0</v>
      </c>
      <c r="H37" s="211">
        <f>SUM(D37:G37)</f>
        <v>0</v>
      </c>
    </row>
    <row r="38" spans="1:8" s="2" customFormat="1" x14ac:dyDescent="0.2">
      <c r="A38" s="108"/>
      <c r="B38" s="99"/>
      <c r="C38" s="104"/>
      <c r="D38" s="10"/>
      <c r="E38" s="10"/>
      <c r="F38" s="10"/>
      <c r="G38" s="10"/>
      <c r="H38" s="154"/>
    </row>
    <row r="39" spans="1:8" s="2" customFormat="1" x14ac:dyDescent="0.2">
      <c r="A39" s="108"/>
      <c r="B39" s="95" t="s">
        <v>64</v>
      </c>
      <c r="C39" s="104" t="s">
        <v>28</v>
      </c>
      <c r="D39" s="10">
        <v>0</v>
      </c>
      <c r="E39" s="10">
        <v>0</v>
      </c>
      <c r="F39" s="10">
        <v>0</v>
      </c>
      <c r="G39" s="10">
        <v>0</v>
      </c>
      <c r="H39" s="154">
        <f>SUM(D39:G39)</f>
        <v>0</v>
      </c>
    </row>
    <row r="40" spans="1:8" s="2" customFormat="1" x14ac:dyDescent="0.2">
      <c r="A40" s="108"/>
      <c r="B40" s="95"/>
      <c r="C40" s="104"/>
      <c r="D40" s="10"/>
      <c r="E40" s="10"/>
      <c r="F40" s="10"/>
      <c r="G40" s="10"/>
      <c r="H40" s="154"/>
    </row>
    <row r="41" spans="1:8" s="2" customFormat="1" x14ac:dyDescent="0.2">
      <c r="A41" s="108"/>
      <c r="B41" s="95" t="s">
        <v>124</v>
      </c>
      <c r="C41" s="104" t="s">
        <v>125</v>
      </c>
      <c r="D41" s="10">
        <v>0</v>
      </c>
      <c r="E41" s="10">
        <v>0</v>
      </c>
      <c r="F41" s="10">
        <v>0</v>
      </c>
      <c r="G41" s="10">
        <v>0</v>
      </c>
      <c r="H41" s="154">
        <f>SUM(D41:G41)</f>
        <v>0</v>
      </c>
    </row>
    <row r="42" spans="1:8" s="2" customFormat="1" x14ac:dyDescent="0.2">
      <c r="A42" s="108"/>
      <c r="B42" s="99"/>
      <c r="C42" s="96"/>
      <c r="D42" s="97"/>
      <c r="E42" s="97"/>
      <c r="F42" s="97"/>
      <c r="G42" s="97"/>
      <c r="H42" s="154"/>
    </row>
    <row r="43" spans="1:8" s="3" customFormat="1" ht="16" x14ac:dyDescent="0.2">
      <c r="A43" s="150"/>
      <c r="B43" s="101" t="s">
        <v>68</v>
      </c>
      <c r="C43" s="101"/>
      <c r="D43" s="102">
        <f>+D17+D19+D24+D28+D30+D32+D37+D39+D41</f>
        <v>0</v>
      </c>
      <c r="E43" s="102">
        <f>+E17+E19+E24+E28+E30+E32+E37+E39+E41</f>
        <v>0</v>
      </c>
      <c r="F43" s="102">
        <f>+F17+F19+F24+F28+F30+F32+F37+F39+F41</f>
        <v>0</v>
      </c>
      <c r="G43" s="102">
        <f>+G17+G19+G24+G28+G30+G32+G37+G39+G41</f>
        <v>0</v>
      </c>
      <c r="H43" s="155">
        <f>SUM(D43:G43)</f>
        <v>0</v>
      </c>
    </row>
    <row r="44" spans="1:8" x14ac:dyDescent="0.2">
      <c r="B44" s="91"/>
      <c r="C44" s="91"/>
      <c r="D44" s="97"/>
      <c r="E44" s="97"/>
      <c r="F44" s="97"/>
      <c r="G44" s="97"/>
      <c r="H44" s="154"/>
    </row>
    <row r="45" spans="1:8" ht="16" x14ac:dyDescent="0.2">
      <c r="B45" s="17" t="s">
        <v>65</v>
      </c>
      <c r="C45" s="91"/>
      <c r="D45" s="97"/>
      <c r="E45" s="97"/>
      <c r="F45" s="97"/>
      <c r="G45" s="97"/>
      <c r="H45" s="154"/>
    </row>
    <row r="46" spans="1:8" x14ac:dyDescent="0.2">
      <c r="B46" s="199"/>
      <c r="C46" s="200" t="s">
        <v>96</v>
      </c>
      <c r="D46" s="50"/>
      <c r="E46" s="50"/>
      <c r="F46" s="50"/>
      <c r="G46" s="50"/>
      <c r="H46" s="212"/>
    </row>
    <row r="47" spans="1:8" x14ac:dyDescent="0.2">
      <c r="B47" s="202"/>
      <c r="C47" s="198" t="s">
        <v>83</v>
      </c>
      <c r="D47" s="11"/>
      <c r="E47" s="11"/>
      <c r="F47" s="11"/>
      <c r="G47" s="11"/>
      <c r="H47" s="205"/>
    </row>
    <row r="48" spans="1:8" x14ac:dyDescent="0.2">
      <c r="B48" s="202"/>
      <c r="C48" s="85" t="s">
        <v>156</v>
      </c>
      <c r="D48" s="12">
        <v>0</v>
      </c>
      <c r="E48" s="12">
        <v>0</v>
      </c>
      <c r="F48" s="12">
        <v>0</v>
      </c>
      <c r="G48" s="12">
        <v>0</v>
      </c>
      <c r="H48" s="203">
        <f>SUM(D48:G48)</f>
        <v>0</v>
      </c>
    </row>
    <row r="49" spans="1:8" x14ac:dyDescent="0.2">
      <c r="B49" s="206"/>
      <c r="C49" s="85" t="s">
        <v>155</v>
      </c>
      <c r="D49" s="12">
        <v>0</v>
      </c>
      <c r="E49" s="12">
        <v>0</v>
      </c>
      <c r="F49" s="12">
        <v>0</v>
      </c>
      <c r="G49" s="12">
        <v>0</v>
      </c>
      <c r="H49" s="203">
        <f>SUM(D49:G49)</f>
        <v>0</v>
      </c>
    </row>
    <row r="50" spans="1:8" x14ac:dyDescent="0.2">
      <c r="B50" s="202"/>
      <c r="C50" s="31"/>
      <c r="D50" s="11"/>
      <c r="E50" s="11"/>
      <c r="F50" s="11"/>
      <c r="G50" s="11"/>
      <c r="H50" s="205"/>
    </row>
    <row r="51" spans="1:8" x14ac:dyDescent="0.2">
      <c r="B51" s="202"/>
      <c r="C51" s="198" t="s">
        <v>85</v>
      </c>
      <c r="D51" s="11"/>
      <c r="E51" s="11"/>
      <c r="F51" s="11"/>
      <c r="G51" s="11"/>
      <c r="H51" s="205"/>
    </row>
    <row r="52" spans="1:8" x14ac:dyDescent="0.2">
      <c r="B52" s="202"/>
      <c r="C52" s="85" t="s">
        <v>84</v>
      </c>
      <c r="D52" s="12">
        <v>0</v>
      </c>
      <c r="E52" s="12">
        <v>0</v>
      </c>
      <c r="F52" s="12">
        <v>0</v>
      </c>
      <c r="G52" s="12">
        <v>0</v>
      </c>
      <c r="H52" s="203">
        <f>SUM(D52:G52)</f>
        <v>0</v>
      </c>
    </row>
    <row r="53" spans="1:8" x14ac:dyDescent="0.2">
      <c r="B53" s="206"/>
      <c r="C53" s="85" t="s">
        <v>155</v>
      </c>
      <c r="D53" s="12">
        <v>0</v>
      </c>
      <c r="E53" s="12">
        <v>0</v>
      </c>
      <c r="F53" s="12">
        <v>0</v>
      </c>
      <c r="G53" s="12">
        <v>0</v>
      </c>
      <c r="H53" s="203">
        <f t="shared" ref="H53:H102" si="2">SUM(D53:G53)</f>
        <v>0</v>
      </c>
    </row>
    <row r="54" spans="1:8" x14ac:dyDescent="0.2">
      <c r="B54" s="206"/>
      <c r="C54" s="85"/>
      <c r="D54" s="54"/>
      <c r="E54" s="54"/>
      <c r="F54" s="54"/>
      <c r="G54" s="54"/>
      <c r="H54" s="207"/>
    </row>
    <row r="55" spans="1:8" s="1" customFormat="1" x14ac:dyDescent="0.2">
      <c r="A55" s="15"/>
      <c r="B55" s="208" t="s">
        <v>21</v>
      </c>
      <c r="C55" s="209" t="s">
        <v>97</v>
      </c>
      <c r="D55" s="210">
        <f>SUM(D48:D54)</f>
        <v>0</v>
      </c>
      <c r="E55" s="210">
        <f>SUM(E48:E54)</f>
        <v>0</v>
      </c>
      <c r="F55" s="210">
        <f>SUM(F48:F54)</f>
        <v>0</v>
      </c>
      <c r="G55" s="210">
        <f>SUM(G48:G54)</f>
        <v>0</v>
      </c>
      <c r="H55" s="211">
        <f t="shared" si="2"/>
        <v>0</v>
      </c>
    </row>
    <row r="56" spans="1:8" s="2" customFormat="1" x14ac:dyDescent="0.2">
      <c r="A56" s="108"/>
      <c r="B56" s="99"/>
      <c r="C56" s="105"/>
      <c r="D56" s="10"/>
      <c r="E56" s="10"/>
      <c r="F56" s="10"/>
      <c r="G56" s="10"/>
      <c r="H56" s="154"/>
    </row>
    <row r="57" spans="1:8" x14ac:dyDescent="0.2">
      <c r="B57" s="199"/>
      <c r="C57" s="200" t="s">
        <v>74</v>
      </c>
      <c r="D57" s="50"/>
      <c r="E57" s="50"/>
      <c r="F57" s="50"/>
      <c r="G57" s="50"/>
      <c r="H57" s="212"/>
    </row>
    <row r="58" spans="1:8" x14ac:dyDescent="0.2">
      <c r="B58" s="202"/>
      <c r="C58" s="198" t="s">
        <v>5</v>
      </c>
      <c r="D58" s="11"/>
      <c r="E58" s="11"/>
      <c r="F58" s="11"/>
      <c r="G58" s="11"/>
      <c r="H58" s="205"/>
    </row>
    <row r="59" spans="1:8" x14ac:dyDescent="0.2">
      <c r="B59" s="202"/>
      <c r="C59" s="85" t="s">
        <v>80</v>
      </c>
      <c r="D59" s="12">
        <v>0</v>
      </c>
      <c r="E59" s="12">
        <v>0</v>
      </c>
      <c r="F59" s="12">
        <v>0</v>
      </c>
      <c r="G59" s="12">
        <v>0</v>
      </c>
      <c r="H59" s="203">
        <f t="shared" ref="H59" si="3">SUM(D59:G59)</f>
        <v>0</v>
      </c>
    </row>
    <row r="60" spans="1:8" x14ac:dyDescent="0.2">
      <c r="B60" s="206"/>
      <c r="C60" s="85" t="s">
        <v>158</v>
      </c>
      <c r="D60" s="12">
        <v>0</v>
      </c>
      <c r="E60" s="12">
        <v>0</v>
      </c>
      <c r="F60" s="12">
        <v>0</v>
      </c>
      <c r="G60" s="12">
        <v>0</v>
      </c>
      <c r="H60" s="203">
        <f t="shared" si="2"/>
        <v>0</v>
      </c>
    </row>
    <row r="61" spans="1:8" x14ac:dyDescent="0.2">
      <c r="B61" s="202"/>
      <c r="C61" s="31"/>
      <c r="D61" s="11"/>
      <c r="E61" s="11"/>
      <c r="F61" s="11"/>
      <c r="G61" s="11"/>
      <c r="H61" s="205"/>
    </row>
    <row r="62" spans="1:8" x14ac:dyDescent="0.2">
      <c r="B62" s="202"/>
      <c r="C62" s="198" t="s">
        <v>86</v>
      </c>
      <c r="D62" s="11"/>
      <c r="E62" s="11"/>
      <c r="F62" s="11"/>
      <c r="G62" s="11"/>
      <c r="H62" s="205"/>
    </row>
    <row r="63" spans="1:8" x14ac:dyDescent="0.2">
      <c r="B63" s="202"/>
      <c r="C63" s="85" t="s">
        <v>80</v>
      </c>
      <c r="D63" s="12">
        <v>0</v>
      </c>
      <c r="E63" s="12">
        <v>0</v>
      </c>
      <c r="F63" s="12">
        <v>0</v>
      </c>
      <c r="G63" s="12">
        <v>0</v>
      </c>
      <c r="H63" s="203">
        <f t="shared" ref="H63" si="4">SUM(D63:G63)</f>
        <v>0</v>
      </c>
    </row>
    <row r="64" spans="1:8" x14ac:dyDescent="0.2">
      <c r="B64" s="206"/>
      <c r="C64" s="85" t="s">
        <v>158</v>
      </c>
      <c r="D64" s="12">
        <v>0</v>
      </c>
      <c r="E64" s="12">
        <v>0</v>
      </c>
      <c r="F64" s="12">
        <v>0</v>
      </c>
      <c r="G64" s="12">
        <v>0</v>
      </c>
      <c r="H64" s="203">
        <f t="shared" si="2"/>
        <v>0</v>
      </c>
    </row>
    <row r="65" spans="1:8" x14ac:dyDescent="0.2">
      <c r="B65" s="206"/>
      <c r="C65" s="85"/>
      <c r="D65" s="54"/>
      <c r="E65" s="54"/>
      <c r="F65" s="54"/>
      <c r="G65" s="54"/>
      <c r="H65" s="207">
        <f t="shared" si="2"/>
        <v>0</v>
      </c>
    </row>
    <row r="66" spans="1:8" s="1" customFormat="1" x14ac:dyDescent="0.2">
      <c r="A66" s="15"/>
      <c r="B66" s="208" t="s">
        <v>20</v>
      </c>
      <c r="C66" s="209" t="s">
        <v>87</v>
      </c>
      <c r="D66" s="210">
        <f>SUM(D59:D65)</f>
        <v>0</v>
      </c>
      <c r="E66" s="210">
        <f>SUM(E59:E65)</f>
        <v>0</v>
      </c>
      <c r="F66" s="210">
        <f>SUM(F59:F65)</f>
        <v>0</v>
      </c>
      <c r="G66" s="210">
        <f>SUM(G59:G65)</f>
        <v>0</v>
      </c>
      <c r="H66" s="211">
        <f t="shared" si="2"/>
        <v>0</v>
      </c>
    </row>
    <row r="67" spans="1:8" s="2" customFormat="1" x14ac:dyDescent="0.2">
      <c r="A67" s="108"/>
      <c r="B67" s="99"/>
      <c r="C67" s="105"/>
      <c r="D67" s="10"/>
      <c r="E67" s="10"/>
      <c r="F67" s="10"/>
      <c r="G67" s="10"/>
      <c r="H67" s="154"/>
    </row>
    <row r="68" spans="1:8" x14ac:dyDescent="0.2">
      <c r="B68" s="199"/>
      <c r="C68" s="200" t="s">
        <v>75</v>
      </c>
      <c r="D68" s="50"/>
      <c r="E68" s="50"/>
      <c r="F68" s="50"/>
      <c r="G68" s="50"/>
      <c r="H68" s="212"/>
    </row>
    <row r="69" spans="1:8" s="2" customFormat="1" x14ac:dyDescent="0.2">
      <c r="A69" s="108"/>
      <c r="B69" s="202"/>
      <c r="C69" s="198" t="s">
        <v>6</v>
      </c>
      <c r="D69" s="12"/>
      <c r="E69" s="12"/>
      <c r="F69" s="12"/>
      <c r="G69" s="12"/>
      <c r="H69" s="203"/>
    </row>
    <row r="70" spans="1:8" s="2" customFormat="1" x14ac:dyDescent="0.2">
      <c r="A70" s="108"/>
      <c r="B70" s="206"/>
      <c r="C70" s="11" t="s">
        <v>81</v>
      </c>
      <c r="D70" s="12">
        <v>0</v>
      </c>
      <c r="E70" s="12">
        <v>0</v>
      </c>
      <c r="F70" s="12">
        <v>0</v>
      </c>
      <c r="G70" s="12">
        <v>0</v>
      </c>
      <c r="H70" s="203">
        <f t="shared" ref="H70" si="5">SUM(D70:G70)</f>
        <v>0</v>
      </c>
    </row>
    <row r="71" spans="1:8" s="2" customFormat="1" x14ac:dyDescent="0.2">
      <c r="A71" s="108"/>
      <c r="B71" s="206"/>
      <c r="C71" s="11" t="s">
        <v>159</v>
      </c>
      <c r="D71" s="12">
        <v>0</v>
      </c>
      <c r="E71" s="12">
        <v>0</v>
      </c>
      <c r="F71" s="12">
        <v>0</v>
      </c>
      <c r="G71" s="12">
        <v>0</v>
      </c>
      <c r="H71" s="203">
        <f t="shared" si="2"/>
        <v>0</v>
      </c>
    </row>
    <row r="72" spans="1:8" x14ac:dyDescent="0.2">
      <c r="B72" s="202"/>
      <c r="C72" s="31"/>
      <c r="D72" s="11"/>
      <c r="E72" s="11"/>
      <c r="F72" s="11"/>
      <c r="G72" s="11"/>
      <c r="H72" s="205"/>
    </row>
    <row r="73" spans="1:8" x14ac:dyDescent="0.2">
      <c r="B73" s="202"/>
      <c r="C73" s="198" t="s">
        <v>88</v>
      </c>
      <c r="D73" s="11"/>
      <c r="E73" s="11"/>
      <c r="F73" s="11"/>
      <c r="G73" s="11"/>
      <c r="H73" s="205"/>
    </row>
    <row r="74" spans="1:8" x14ac:dyDescent="0.2">
      <c r="A74" s="13" t="s">
        <v>157</v>
      </c>
      <c r="B74" s="206"/>
      <c r="C74" s="11" t="s">
        <v>81</v>
      </c>
      <c r="D74" s="12">
        <v>0</v>
      </c>
      <c r="E74" s="12">
        <v>0</v>
      </c>
      <c r="F74" s="12">
        <v>0</v>
      </c>
      <c r="G74" s="12">
        <v>0</v>
      </c>
      <c r="H74" s="203">
        <f t="shared" ref="H74" si="6">SUM(D74:G74)</f>
        <v>0</v>
      </c>
    </row>
    <row r="75" spans="1:8" x14ac:dyDescent="0.2">
      <c r="B75" s="206"/>
      <c r="C75" s="11" t="s">
        <v>159</v>
      </c>
      <c r="D75" s="12">
        <v>0</v>
      </c>
      <c r="E75" s="12">
        <v>0</v>
      </c>
      <c r="F75" s="12">
        <v>0</v>
      </c>
      <c r="G75" s="12">
        <v>0</v>
      </c>
      <c r="H75" s="203">
        <f t="shared" si="2"/>
        <v>0</v>
      </c>
    </row>
    <row r="76" spans="1:8" s="2" customFormat="1" x14ac:dyDescent="0.2">
      <c r="A76" s="108"/>
      <c r="B76" s="206"/>
      <c r="C76" s="11"/>
      <c r="D76" s="54"/>
      <c r="E76" s="54"/>
      <c r="F76" s="54"/>
      <c r="G76" s="54"/>
      <c r="H76" s="207">
        <f t="shared" si="2"/>
        <v>0</v>
      </c>
    </row>
    <row r="77" spans="1:8" s="1" customFormat="1" x14ac:dyDescent="0.2">
      <c r="A77" s="15"/>
      <c r="B77" s="208" t="s">
        <v>41</v>
      </c>
      <c r="C77" s="209" t="s">
        <v>89</v>
      </c>
      <c r="D77" s="210">
        <f>SUM(D70:D76)</f>
        <v>0</v>
      </c>
      <c r="E77" s="210">
        <f t="shared" ref="E77:G77" si="7">SUM(E70:E76)</f>
        <v>0</v>
      </c>
      <c r="F77" s="210">
        <f t="shared" si="7"/>
        <v>0</v>
      </c>
      <c r="G77" s="210">
        <f t="shared" si="7"/>
        <v>0</v>
      </c>
      <c r="H77" s="211">
        <f t="shared" si="2"/>
        <v>0</v>
      </c>
    </row>
    <row r="78" spans="1:8" s="2" customFormat="1" x14ac:dyDescent="0.2">
      <c r="A78" s="108"/>
      <c r="B78" s="100"/>
      <c r="C78" s="104"/>
      <c r="D78" s="10"/>
      <c r="E78" s="10"/>
      <c r="F78" s="10"/>
      <c r="G78" s="10"/>
      <c r="H78" s="154"/>
    </row>
    <row r="79" spans="1:8" s="2" customFormat="1" x14ac:dyDescent="0.2">
      <c r="A79" s="108"/>
      <c r="B79" s="199"/>
      <c r="C79" s="200" t="s">
        <v>76</v>
      </c>
      <c r="D79" s="51"/>
      <c r="E79" s="51"/>
      <c r="F79" s="51"/>
      <c r="G79" s="51"/>
      <c r="H79" s="201"/>
    </row>
    <row r="80" spans="1:8" s="2" customFormat="1" x14ac:dyDescent="0.2">
      <c r="A80" s="108"/>
      <c r="B80" s="202"/>
      <c r="C80" s="198" t="s">
        <v>7</v>
      </c>
      <c r="D80" s="12"/>
      <c r="E80" s="12"/>
      <c r="F80" s="12"/>
      <c r="G80" s="12"/>
      <c r="H80" s="203"/>
    </row>
    <row r="81" spans="1:8" s="2" customFormat="1" x14ac:dyDescent="0.2">
      <c r="A81" s="108"/>
      <c r="B81" s="204"/>
      <c r="C81" s="11" t="s">
        <v>82</v>
      </c>
      <c r="D81" s="12">
        <v>0</v>
      </c>
      <c r="E81" s="12">
        <v>0</v>
      </c>
      <c r="F81" s="12">
        <v>0</v>
      </c>
      <c r="G81" s="12">
        <v>0</v>
      </c>
      <c r="H81" s="203">
        <f t="shared" si="2"/>
        <v>0</v>
      </c>
    </row>
    <row r="82" spans="1:8" x14ac:dyDescent="0.2">
      <c r="B82" s="202"/>
      <c r="C82" s="11" t="s">
        <v>160</v>
      </c>
      <c r="D82" s="12">
        <v>0</v>
      </c>
      <c r="E82" s="12">
        <v>0</v>
      </c>
      <c r="F82" s="12">
        <v>0</v>
      </c>
      <c r="G82" s="12">
        <v>0</v>
      </c>
      <c r="H82" s="203">
        <f t="shared" ref="H82" si="8">SUM(D82:G82)</f>
        <v>0</v>
      </c>
    </row>
    <row r="83" spans="1:8" x14ac:dyDescent="0.2">
      <c r="B83" s="202"/>
      <c r="C83" s="11"/>
      <c r="D83" s="12"/>
      <c r="E83" s="12"/>
      <c r="F83" s="12"/>
      <c r="G83" s="12"/>
      <c r="H83" s="203"/>
    </row>
    <row r="84" spans="1:8" x14ac:dyDescent="0.2">
      <c r="B84" s="202"/>
      <c r="C84" s="198" t="s">
        <v>90</v>
      </c>
      <c r="D84" s="11"/>
      <c r="E84" s="11"/>
      <c r="F84" s="11"/>
      <c r="G84" s="11"/>
      <c r="H84" s="205"/>
    </row>
    <row r="85" spans="1:8" x14ac:dyDescent="0.2">
      <c r="B85" s="202"/>
      <c r="C85" s="11" t="s">
        <v>82</v>
      </c>
      <c r="D85" s="12">
        <v>0</v>
      </c>
      <c r="E85" s="12">
        <v>0</v>
      </c>
      <c r="F85" s="12">
        <v>0</v>
      </c>
      <c r="G85" s="12">
        <v>0</v>
      </c>
      <c r="H85" s="203">
        <f t="shared" ref="H85" si="9">SUM(D85:G85)</f>
        <v>0</v>
      </c>
    </row>
    <row r="86" spans="1:8" x14ac:dyDescent="0.2">
      <c r="B86" s="206"/>
      <c r="C86" s="11" t="s">
        <v>160</v>
      </c>
      <c r="D86" s="12">
        <v>0</v>
      </c>
      <c r="E86" s="12">
        <v>0</v>
      </c>
      <c r="F86" s="12">
        <v>0</v>
      </c>
      <c r="G86" s="12">
        <v>0</v>
      </c>
      <c r="H86" s="203">
        <f t="shared" si="2"/>
        <v>0</v>
      </c>
    </row>
    <row r="87" spans="1:8" s="2" customFormat="1" x14ac:dyDescent="0.2">
      <c r="A87" s="108"/>
      <c r="B87" s="204"/>
      <c r="C87" s="11"/>
      <c r="D87" s="54"/>
      <c r="E87" s="54"/>
      <c r="F87" s="54"/>
      <c r="G87" s="54"/>
      <c r="H87" s="207"/>
    </row>
    <row r="88" spans="1:8" s="1" customFormat="1" x14ac:dyDescent="0.2">
      <c r="A88" s="15"/>
      <c r="B88" s="208" t="s">
        <v>42</v>
      </c>
      <c r="C88" s="209" t="s">
        <v>91</v>
      </c>
      <c r="D88" s="210">
        <f>SUM(D81:D87)</f>
        <v>0</v>
      </c>
      <c r="E88" s="210">
        <f>SUM(E81:E87)</f>
        <v>0</v>
      </c>
      <c r="F88" s="210">
        <f>SUM(F81:F87)</f>
        <v>0</v>
      </c>
      <c r="G88" s="210">
        <f>SUM(G81:G87)</f>
        <v>0</v>
      </c>
      <c r="H88" s="211">
        <f t="shared" si="2"/>
        <v>0</v>
      </c>
    </row>
    <row r="89" spans="1:8" s="2" customFormat="1" x14ac:dyDescent="0.2">
      <c r="A89" s="108"/>
      <c r="B89" s="99"/>
      <c r="C89" s="104"/>
      <c r="D89" s="10"/>
      <c r="E89" s="10"/>
      <c r="F89" s="10"/>
      <c r="G89" s="10"/>
      <c r="H89" s="154"/>
    </row>
    <row r="90" spans="1:8" s="2" customFormat="1" x14ac:dyDescent="0.2">
      <c r="A90" s="108"/>
      <c r="B90" s="199"/>
      <c r="C90" s="200" t="s">
        <v>8</v>
      </c>
      <c r="D90" s="51"/>
      <c r="E90" s="51"/>
      <c r="F90" s="51"/>
      <c r="G90" s="51"/>
      <c r="H90" s="201"/>
    </row>
    <row r="91" spans="1:8" s="2" customFormat="1" x14ac:dyDescent="0.2">
      <c r="A91" s="108"/>
      <c r="B91" s="202"/>
      <c r="C91" s="198" t="s">
        <v>8</v>
      </c>
      <c r="D91" s="12"/>
      <c r="E91" s="12"/>
      <c r="F91" s="12"/>
      <c r="G91" s="12"/>
      <c r="H91" s="203"/>
    </row>
    <row r="92" spans="1:8" s="2" customFormat="1" x14ac:dyDescent="0.2">
      <c r="A92" s="108"/>
      <c r="B92" s="204"/>
      <c r="C92" s="85" t="s">
        <v>79</v>
      </c>
      <c r="D92" s="12">
        <v>0</v>
      </c>
      <c r="E92" s="12">
        <v>0</v>
      </c>
      <c r="F92" s="12">
        <v>0</v>
      </c>
      <c r="G92" s="12">
        <v>0</v>
      </c>
      <c r="H92" s="203">
        <f t="shared" si="2"/>
        <v>0</v>
      </c>
    </row>
    <row r="93" spans="1:8" s="2" customFormat="1" x14ac:dyDescent="0.2">
      <c r="A93" s="108"/>
      <c r="B93" s="204"/>
      <c r="C93" s="85" t="s">
        <v>154</v>
      </c>
      <c r="D93" s="12">
        <v>0</v>
      </c>
      <c r="E93" s="12">
        <v>0</v>
      </c>
      <c r="F93" s="12">
        <v>0</v>
      </c>
      <c r="G93" s="12">
        <v>0</v>
      </c>
      <c r="H93" s="203">
        <f t="shared" ref="H93" si="10">SUM(D93:G93)</f>
        <v>0</v>
      </c>
    </row>
    <row r="94" spans="1:8" x14ac:dyDescent="0.2">
      <c r="B94" s="202"/>
      <c r="C94" s="31"/>
      <c r="D94" s="11"/>
      <c r="E94" s="11"/>
      <c r="F94" s="11"/>
      <c r="G94" s="11"/>
      <c r="H94" s="205"/>
    </row>
    <row r="95" spans="1:8" x14ac:dyDescent="0.2">
      <c r="B95" s="202"/>
      <c r="C95" s="198" t="s">
        <v>92</v>
      </c>
      <c r="D95" s="11"/>
      <c r="E95" s="11"/>
      <c r="F95" s="11"/>
      <c r="G95" s="11"/>
      <c r="H95" s="205"/>
    </row>
    <row r="96" spans="1:8" x14ac:dyDescent="0.2">
      <c r="B96" s="206"/>
      <c r="C96" s="85" t="s">
        <v>79</v>
      </c>
      <c r="D96" s="12">
        <v>0</v>
      </c>
      <c r="E96" s="12">
        <v>0</v>
      </c>
      <c r="F96" s="12">
        <v>0</v>
      </c>
      <c r="G96" s="12">
        <v>0</v>
      </c>
      <c r="H96" s="203">
        <f t="shared" si="2"/>
        <v>0</v>
      </c>
    </row>
    <row r="97" spans="1:8" s="2" customFormat="1" x14ac:dyDescent="0.2">
      <c r="A97" s="108"/>
      <c r="B97" s="204"/>
      <c r="C97" s="85" t="s">
        <v>154</v>
      </c>
      <c r="D97" s="54">
        <v>0</v>
      </c>
      <c r="E97" s="54">
        <v>0</v>
      </c>
      <c r="F97" s="54">
        <v>0</v>
      </c>
      <c r="G97" s="54">
        <v>0</v>
      </c>
      <c r="H97" s="207">
        <f t="shared" ref="H97" si="11">SUM(D97:G97)</f>
        <v>0</v>
      </c>
    </row>
    <row r="98" spans="1:8" s="1" customFormat="1" x14ac:dyDescent="0.2">
      <c r="A98" s="15"/>
      <c r="B98" s="208" t="s">
        <v>43</v>
      </c>
      <c r="C98" s="209" t="s">
        <v>93</v>
      </c>
      <c r="D98" s="210">
        <f>SUM(D92:D97)</f>
        <v>0</v>
      </c>
      <c r="E98" s="210">
        <f>SUM(E92:E97)</f>
        <v>0</v>
      </c>
      <c r="F98" s="210">
        <f>SUM(F92:F97)</f>
        <v>0</v>
      </c>
      <c r="G98" s="210">
        <f>SUM(G92:G97)</f>
        <v>0</v>
      </c>
      <c r="H98" s="211">
        <f t="shared" si="2"/>
        <v>0</v>
      </c>
    </row>
    <row r="99" spans="1:8" s="2" customFormat="1" x14ac:dyDescent="0.2">
      <c r="A99" s="108"/>
      <c r="B99" s="220"/>
      <c r="C99" s="218"/>
      <c r="D99" s="97"/>
      <c r="E99" s="97"/>
      <c r="F99" s="97"/>
      <c r="G99" s="97"/>
      <c r="H99" s="154"/>
    </row>
    <row r="100" spans="1:8" s="3" customFormat="1" ht="16" x14ac:dyDescent="0.2">
      <c r="A100" s="150"/>
      <c r="B100" s="219" t="s">
        <v>66</v>
      </c>
      <c r="C100" s="219"/>
      <c r="D100" s="102">
        <f>+D55+D66+D77+D88+D98</f>
        <v>0</v>
      </c>
      <c r="E100" s="102">
        <f>+E55+E66+E77+E88+E98</f>
        <v>0</v>
      </c>
      <c r="F100" s="102">
        <f>+F55+F66+F77+F88+F98</f>
        <v>0</v>
      </c>
      <c r="G100" s="102">
        <f>+G55+G66+G77+G88+G98</f>
        <v>0</v>
      </c>
      <c r="H100" s="155">
        <f t="shared" si="2"/>
        <v>0</v>
      </c>
    </row>
    <row r="101" spans="1:8" x14ac:dyDescent="0.2">
      <c r="B101" s="221"/>
      <c r="C101" s="32"/>
      <c r="D101" s="5"/>
      <c r="E101" s="5"/>
      <c r="F101" s="5"/>
      <c r="G101" s="5"/>
      <c r="H101" s="156"/>
    </row>
    <row r="102" spans="1:8" s="4" customFormat="1" ht="17" thickBot="1" x14ac:dyDescent="0.25">
      <c r="A102" s="21"/>
      <c r="B102" s="217" t="s">
        <v>67</v>
      </c>
      <c r="C102" s="217"/>
      <c r="D102" s="103">
        <f>+D43+D100</f>
        <v>0</v>
      </c>
      <c r="E102" s="103">
        <f>+E43+E100</f>
        <v>0</v>
      </c>
      <c r="F102" s="103">
        <f>+F43+F100</f>
        <v>0</v>
      </c>
      <c r="G102" s="103">
        <f>+G43+G100</f>
        <v>0</v>
      </c>
      <c r="H102" s="157">
        <f t="shared" si="2"/>
        <v>0</v>
      </c>
    </row>
    <row r="103" spans="1:8" x14ac:dyDescent="0.2">
      <c r="D103" s="5"/>
      <c r="E103" s="5"/>
      <c r="F103" s="5"/>
      <c r="G103" s="5"/>
      <c r="H103" s="5"/>
    </row>
    <row r="104" spans="1:8" x14ac:dyDescent="0.2">
      <c r="D104" s="5"/>
      <c r="E104" s="5"/>
      <c r="F104" s="5"/>
      <c r="G104" s="5"/>
      <c r="H104" s="5"/>
    </row>
  </sheetData>
  <phoneticPr fontId="13" type="noConversion"/>
  <printOptions gridLines="1"/>
  <pageMargins left="0.70866141732283472" right="0.70866141732283472" top="0.74803149606299213" bottom="0.74803149606299213" header="0.31496062992125984" footer="0.31496062992125984"/>
  <pageSetup paperSize="9" scale="5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F29E5-6C37-4D4B-82DC-B4A626377A1C}">
  <sheetPr>
    <pageSetUpPr fitToPage="1"/>
  </sheetPr>
  <dimension ref="A1:H57"/>
  <sheetViews>
    <sheetView tabSelected="1" workbookViewId="0">
      <pane xSplit="3" ySplit="4" topLeftCell="D25" activePane="bottomRight" state="frozen"/>
      <selection pane="topRight" activeCell="C1" sqref="C1"/>
      <selection pane="bottomLeft" activeCell="A6" sqref="A6"/>
      <selection pane="bottomRight" activeCell="H57" sqref="H57"/>
    </sheetView>
  </sheetViews>
  <sheetFormatPr baseColWidth="10" defaultColWidth="8.83203125" defaultRowHeight="15" x14ac:dyDescent="0.2"/>
  <cols>
    <col min="1" max="1" width="2.83203125" style="13" customWidth="1"/>
    <col min="3" max="3" width="64.1640625" bestFit="1" customWidth="1"/>
    <col min="4" max="7" width="13.5" customWidth="1"/>
    <col min="8" max="8" width="14.83203125" bestFit="1" customWidth="1"/>
  </cols>
  <sheetData>
    <row r="1" spans="1:8" ht="16" x14ac:dyDescent="0.2">
      <c r="B1" s="18" t="s">
        <v>134</v>
      </c>
      <c r="C1" s="19"/>
      <c r="D1" s="19"/>
      <c r="E1" s="19"/>
      <c r="F1" s="19"/>
      <c r="G1" s="19"/>
      <c r="H1" s="19"/>
    </row>
    <row r="2" spans="1:8" ht="32" x14ac:dyDescent="0.2">
      <c r="D2" s="14">
        <v>2021</v>
      </c>
      <c r="E2" s="14">
        <v>2022</v>
      </c>
      <c r="F2" s="14">
        <v>2023</v>
      </c>
      <c r="G2" s="14">
        <v>2024</v>
      </c>
      <c r="H2" s="14" t="s">
        <v>121</v>
      </c>
    </row>
    <row r="3" spans="1:8" x14ac:dyDescent="0.2">
      <c r="D3" s="8" t="s">
        <v>29</v>
      </c>
      <c r="E3" s="8" t="s">
        <v>29</v>
      </c>
      <c r="F3" s="8" t="s">
        <v>29</v>
      </c>
      <c r="G3" s="8" t="s">
        <v>29</v>
      </c>
      <c r="H3" s="8" t="s">
        <v>29</v>
      </c>
    </row>
    <row r="4" spans="1:8" x14ac:dyDescent="0.2">
      <c r="D4" s="8" t="s">
        <v>30</v>
      </c>
      <c r="E4" s="8" t="s">
        <v>30</v>
      </c>
      <c r="F4" s="8" t="s">
        <v>30</v>
      </c>
      <c r="G4" s="8" t="s">
        <v>30</v>
      </c>
      <c r="H4" s="8" t="s">
        <v>30</v>
      </c>
    </row>
    <row r="5" spans="1:8" ht="16" x14ac:dyDescent="0.2">
      <c r="B5" s="175" t="s">
        <v>1</v>
      </c>
      <c r="C5" s="23"/>
      <c r="D5" s="39"/>
      <c r="E5" s="39"/>
      <c r="F5" s="39"/>
      <c r="G5" s="39"/>
      <c r="H5" s="39"/>
    </row>
    <row r="6" spans="1:8" ht="16" x14ac:dyDescent="0.2">
      <c r="B6" s="176" t="s">
        <v>70</v>
      </c>
      <c r="C6" s="158"/>
      <c r="D6" s="159"/>
      <c r="E6" s="159"/>
      <c r="F6" s="159"/>
      <c r="G6" s="159"/>
      <c r="H6" s="159"/>
    </row>
    <row r="7" spans="1:8" x14ac:dyDescent="0.2">
      <c r="B7" s="177" t="s">
        <v>9</v>
      </c>
      <c r="C7" s="158" t="s">
        <v>122</v>
      </c>
      <c r="D7" s="159">
        <f>'A. Activiteitenlasten'!I35</f>
        <v>0</v>
      </c>
      <c r="E7" s="159">
        <f>'A. Activiteitenlasten'!J35</f>
        <v>0</v>
      </c>
      <c r="F7" s="159">
        <f>'A. Activiteitenlasten'!K35</f>
        <v>0</v>
      </c>
      <c r="G7" s="159">
        <f>'A. Activiteitenlasten'!L35</f>
        <v>0</v>
      </c>
      <c r="H7" s="159">
        <f>+SUM(D7:G7)</f>
        <v>0</v>
      </c>
    </row>
    <row r="8" spans="1:8" x14ac:dyDescent="0.2">
      <c r="B8" s="177" t="s">
        <v>10</v>
      </c>
      <c r="C8" s="158" t="s">
        <v>123</v>
      </c>
      <c r="D8" s="159">
        <f>'A. Activiteitenlasten'!I44</f>
        <v>0</v>
      </c>
      <c r="E8" s="159">
        <f>'A. Activiteitenlasten'!J44</f>
        <v>0</v>
      </c>
      <c r="F8" s="159">
        <f>'A. Activiteitenlasten'!K44</f>
        <v>0</v>
      </c>
      <c r="G8" s="159">
        <f>'A. Activiteitenlasten'!L44</f>
        <v>0</v>
      </c>
      <c r="H8" s="159">
        <f>+SUM(D8:G8)</f>
        <v>0</v>
      </c>
    </row>
    <row r="9" spans="1:8" s="33" customFormat="1" ht="16" x14ac:dyDescent="0.2">
      <c r="A9" s="43"/>
      <c r="B9" s="159" t="s">
        <v>23</v>
      </c>
      <c r="C9" s="159"/>
      <c r="D9" s="159">
        <f>SUM(D7:D8)</f>
        <v>0</v>
      </c>
      <c r="E9" s="159">
        <f>SUM(E7:E8)</f>
        <v>0</v>
      </c>
      <c r="F9" s="159">
        <f>SUM(F7:F8)</f>
        <v>0</v>
      </c>
      <c r="G9" s="159">
        <f>SUM(G7:G8)</f>
        <v>0</v>
      </c>
      <c r="H9" s="159">
        <f>SUM(H7:H8)</f>
        <v>0</v>
      </c>
    </row>
    <row r="10" spans="1:8" x14ac:dyDescent="0.2">
      <c r="B10" s="13"/>
      <c r="C10" s="13"/>
      <c r="D10" s="9"/>
      <c r="E10" s="9"/>
      <c r="F10" s="9"/>
      <c r="G10" s="9"/>
      <c r="H10" s="9"/>
    </row>
    <row r="11" spans="1:8" ht="16" x14ac:dyDescent="0.2">
      <c r="B11" s="160" t="s">
        <v>56</v>
      </c>
      <c r="C11" s="126"/>
      <c r="D11" s="106"/>
      <c r="E11" s="106"/>
      <c r="F11" s="106"/>
      <c r="G11" s="106"/>
      <c r="H11" s="106"/>
    </row>
    <row r="12" spans="1:8" x14ac:dyDescent="0.2">
      <c r="B12" s="178" t="s">
        <v>14</v>
      </c>
      <c r="C12" s="126" t="s">
        <v>16</v>
      </c>
      <c r="D12" s="106">
        <f>'B. Beheerslasten'!H14</f>
        <v>0</v>
      </c>
      <c r="E12" s="106">
        <f>'B. Beheerslasten'!I14</f>
        <v>0</v>
      </c>
      <c r="F12" s="106">
        <f>'B. Beheerslasten'!J14</f>
        <v>0</v>
      </c>
      <c r="G12" s="106">
        <f>'B. Beheerslasten'!K14</f>
        <v>0</v>
      </c>
      <c r="H12" s="106">
        <f>+SUM(D12:G12)</f>
        <v>0</v>
      </c>
    </row>
    <row r="13" spans="1:8" x14ac:dyDescent="0.2">
      <c r="B13" s="178" t="s">
        <v>15</v>
      </c>
      <c r="C13" s="126" t="s">
        <v>17</v>
      </c>
      <c r="D13" s="106">
        <f>'B. Beheerslasten'!H23</f>
        <v>0</v>
      </c>
      <c r="E13" s="106">
        <f>'B. Beheerslasten'!I23</f>
        <v>0</v>
      </c>
      <c r="F13" s="106">
        <f>'B. Beheerslasten'!J23</f>
        <v>0</v>
      </c>
      <c r="G13" s="106">
        <f>'B. Beheerslasten'!K23</f>
        <v>0</v>
      </c>
      <c r="H13" s="106">
        <f>+SUM(D13:G13)</f>
        <v>0</v>
      </c>
    </row>
    <row r="14" spans="1:8" s="33" customFormat="1" ht="16" x14ac:dyDescent="0.2">
      <c r="A14" s="43"/>
      <c r="B14" s="160" t="s">
        <v>22</v>
      </c>
      <c r="C14" s="160"/>
      <c r="D14" s="107">
        <f>SUM(D12:D13)</f>
        <v>0</v>
      </c>
      <c r="E14" s="107">
        <f>SUM(E12:E13)</f>
        <v>0</v>
      </c>
      <c r="F14" s="107">
        <f>SUM(F12:F13)</f>
        <v>0</v>
      </c>
      <c r="G14" s="107">
        <f>SUM(G12:G13)</f>
        <v>0</v>
      </c>
      <c r="H14" s="107">
        <f>SUM(H12:H13)</f>
        <v>0</v>
      </c>
    </row>
    <row r="15" spans="1:8" x14ac:dyDescent="0.2">
      <c r="B15" s="13"/>
      <c r="C15" s="13"/>
      <c r="D15" s="9"/>
      <c r="E15" s="9"/>
      <c r="F15" s="9"/>
      <c r="G15" s="9"/>
      <c r="H15" s="9"/>
    </row>
    <row r="16" spans="1:8" s="33" customFormat="1" ht="16" x14ac:dyDescent="0.2">
      <c r="A16" s="43"/>
      <c r="B16" s="179" t="s">
        <v>71</v>
      </c>
      <c r="C16" s="161"/>
      <c r="D16" s="162">
        <f>+D14+D9</f>
        <v>0</v>
      </c>
      <c r="E16" s="162">
        <f>+E14+E9</f>
        <v>0</v>
      </c>
      <c r="F16" s="162">
        <f>+F14+F9</f>
        <v>0</v>
      </c>
      <c r="G16" s="162">
        <f>+G14+G9</f>
        <v>0</v>
      </c>
      <c r="H16" s="162">
        <f>+H14+H9</f>
        <v>0</v>
      </c>
    </row>
    <row r="17" spans="1:8" x14ac:dyDescent="0.2">
      <c r="D17" s="5"/>
      <c r="E17" s="5"/>
      <c r="F17" s="5"/>
      <c r="G17" s="5"/>
      <c r="H17" s="5"/>
    </row>
    <row r="18" spans="1:8" ht="16" x14ac:dyDescent="0.2">
      <c r="B18" s="180" t="s">
        <v>0</v>
      </c>
      <c r="C18" s="163"/>
      <c r="D18" s="163"/>
      <c r="E18" s="163"/>
      <c r="F18" s="163"/>
      <c r="G18" s="163"/>
      <c r="H18" s="163"/>
    </row>
    <row r="19" spans="1:8" ht="16" x14ac:dyDescent="0.2">
      <c r="B19" s="181" t="s">
        <v>58</v>
      </c>
      <c r="C19" s="164"/>
      <c r="D19" s="164"/>
      <c r="E19" s="164"/>
      <c r="F19" s="164"/>
      <c r="G19" s="164"/>
      <c r="H19" s="164"/>
    </row>
    <row r="20" spans="1:8" x14ac:dyDescent="0.2">
      <c r="B20" s="164"/>
      <c r="C20" s="165" t="s">
        <v>2</v>
      </c>
      <c r="D20" s="164"/>
      <c r="E20" s="164"/>
      <c r="F20" s="164"/>
      <c r="G20" s="164"/>
      <c r="H20" s="164"/>
    </row>
    <row r="21" spans="1:8" x14ac:dyDescent="0.2">
      <c r="B21" s="182" t="s">
        <v>18</v>
      </c>
      <c r="C21" s="164" t="s">
        <v>11</v>
      </c>
      <c r="D21" s="166">
        <f>'C.+D. Baten'!D17</f>
        <v>0</v>
      </c>
      <c r="E21" s="166">
        <f>'C.+D. Baten'!E17</f>
        <v>0</v>
      </c>
      <c r="F21" s="166">
        <f>'C.+D. Baten'!F17</f>
        <v>0</v>
      </c>
      <c r="G21" s="166">
        <f>'C.+D. Baten'!G17</f>
        <v>0</v>
      </c>
      <c r="H21" s="166">
        <f>+SUM(D21:G21)</f>
        <v>0</v>
      </c>
    </row>
    <row r="22" spans="1:8" x14ac:dyDescent="0.2">
      <c r="B22" s="182" t="s">
        <v>19</v>
      </c>
      <c r="C22" s="164" t="s">
        <v>12</v>
      </c>
      <c r="D22" s="166">
        <f>'C.+D. Baten'!D19</f>
        <v>0</v>
      </c>
      <c r="E22" s="166">
        <f>'C.+D. Baten'!E19</f>
        <v>0</v>
      </c>
      <c r="F22" s="166">
        <f>'C.+D. Baten'!F19</f>
        <v>0</v>
      </c>
      <c r="G22" s="166">
        <f>'C.+D. Baten'!G19</f>
        <v>0</v>
      </c>
      <c r="H22" s="166">
        <f>+SUM(D22:G22)</f>
        <v>0</v>
      </c>
    </row>
    <row r="23" spans="1:8" x14ac:dyDescent="0.2">
      <c r="B23" s="182" t="s">
        <v>59</v>
      </c>
      <c r="C23" s="164" t="s">
        <v>13</v>
      </c>
      <c r="D23" s="98">
        <f>'C.+D. Baten'!D24</f>
        <v>0</v>
      </c>
      <c r="E23" s="98">
        <f>'C.+D. Baten'!E24</f>
        <v>0</v>
      </c>
      <c r="F23" s="98">
        <f>'C.+D. Baten'!F24</f>
        <v>0</v>
      </c>
      <c r="G23" s="98">
        <f>'C.+D. Baten'!G24</f>
        <v>0</v>
      </c>
      <c r="H23" s="98">
        <f>+SUM(D23:G23)</f>
        <v>0</v>
      </c>
    </row>
    <row r="24" spans="1:8" s="1" customFormat="1" x14ac:dyDescent="0.2">
      <c r="A24" s="15"/>
      <c r="B24" s="165"/>
      <c r="C24" s="165" t="s">
        <v>69</v>
      </c>
      <c r="D24" s="167">
        <f>SUM(D21:D23)</f>
        <v>0</v>
      </c>
      <c r="E24" s="167">
        <f t="shared" ref="E24:H24" si="0">SUM(E21:E23)</f>
        <v>0</v>
      </c>
      <c r="F24" s="167">
        <f t="shared" si="0"/>
        <v>0</v>
      </c>
      <c r="G24" s="167">
        <f t="shared" si="0"/>
        <v>0</v>
      </c>
      <c r="H24" s="167">
        <f t="shared" si="0"/>
        <v>0</v>
      </c>
    </row>
    <row r="25" spans="1:8" x14ac:dyDescent="0.2">
      <c r="B25" s="164"/>
      <c r="C25" s="164"/>
      <c r="D25" s="166"/>
      <c r="E25" s="166"/>
      <c r="F25" s="166"/>
      <c r="G25" s="166"/>
      <c r="H25" s="166"/>
    </row>
    <row r="26" spans="1:8" s="1" customFormat="1" x14ac:dyDescent="0.2">
      <c r="A26" s="15"/>
      <c r="B26" s="183" t="s">
        <v>60</v>
      </c>
      <c r="C26" s="165" t="s">
        <v>3</v>
      </c>
      <c r="D26" s="167">
        <f>'C.+D. Baten'!D28</f>
        <v>0</v>
      </c>
      <c r="E26" s="167">
        <f>'C.+D. Baten'!E28</f>
        <v>0</v>
      </c>
      <c r="F26" s="167">
        <f>'C.+D. Baten'!F28</f>
        <v>0</v>
      </c>
      <c r="G26" s="167">
        <f>'C.+D. Baten'!G28</f>
        <v>0</v>
      </c>
      <c r="H26" s="167">
        <f>SUM(D26:G26)</f>
        <v>0</v>
      </c>
    </row>
    <row r="27" spans="1:8" x14ac:dyDescent="0.2">
      <c r="B27" s="182"/>
      <c r="C27" s="164"/>
      <c r="D27" s="166"/>
      <c r="E27" s="166"/>
      <c r="F27" s="166"/>
      <c r="G27" s="166"/>
      <c r="H27" s="166"/>
    </row>
    <row r="28" spans="1:8" x14ac:dyDescent="0.2">
      <c r="B28" s="182"/>
      <c r="C28" s="165" t="s">
        <v>4</v>
      </c>
      <c r="D28" s="166"/>
      <c r="E28" s="166"/>
      <c r="F28" s="166"/>
      <c r="G28" s="166"/>
      <c r="H28" s="166"/>
    </row>
    <row r="29" spans="1:8" x14ac:dyDescent="0.2">
      <c r="B29" s="182" t="s">
        <v>61</v>
      </c>
      <c r="C29" s="164" t="s">
        <v>25</v>
      </c>
      <c r="D29" s="166">
        <f>'C.+D. Baten'!D30</f>
        <v>0</v>
      </c>
      <c r="E29" s="166">
        <f>'C.+D. Baten'!E30</f>
        <v>0</v>
      </c>
      <c r="F29" s="166">
        <f>'C.+D. Baten'!F30</f>
        <v>0</v>
      </c>
      <c r="G29" s="166">
        <f>'C.+D. Baten'!G30</f>
        <v>0</v>
      </c>
      <c r="H29" s="166">
        <f>+SUM(D29:G29)</f>
        <v>0</v>
      </c>
    </row>
    <row r="30" spans="1:8" x14ac:dyDescent="0.2">
      <c r="B30" s="182" t="s">
        <v>62</v>
      </c>
      <c r="C30" s="164" t="s">
        <v>26</v>
      </c>
      <c r="D30" s="166">
        <f>'C.+D. Baten'!D32</f>
        <v>0</v>
      </c>
      <c r="E30" s="166">
        <f>'C.+D. Baten'!E32</f>
        <v>0</v>
      </c>
      <c r="F30" s="166">
        <f>'C.+D. Baten'!F32</f>
        <v>0</v>
      </c>
      <c r="G30" s="166">
        <f>'C.+D. Baten'!G32</f>
        <v>0</v>
      </c>
      <c r="H30" s="166">
        <f>+SUM(D30:G30)</f>
        <v>0</v>
      </c>
    </row>
    <row r="31" spans="1:8" x14ac:dyDescent="0.2">
      <c r="B31" s="182" t="s">
        <v>63</v>
      </c>
      <c r="C31" s="164" t="s">
        <v>27</v>
      </c>
      <c r="D31" s="166">
        <f>'C.+D. Baten'!D37</f>
        <v>0</v>
      </c>
      <c r="E31" s="166">
        <f>'C.+D. Baten'!E37</f>
        <v>0</v>
      </c>
      <c r="F31" s="166">
        <f>'C.+D. Baten'!F37</f>
        <v>0</v>
      </c>
      <c r="G31" s="166">
        <f>'C.+D. Baten'!G37</f>
        <v>0</v>
      </c>
      <c r="H31" s="166">
        <f>+SUM(D31:G31)</f>
        <v>0</v>
      </c>
    </row>
    <row r="32" spans="1:8" x14ac:dyDescent="0.2">
      <c r="B32" s="182" t="s">
        <v>64</v>
      </c>
      <c r="C32" s="164" t="s">
        <v>28</v>
      </c>
      <c r="D32" s="166">
        <f>'C.+D. Baten'!D39</f>
        <v>0</v>
      </c>
      <c r="E32" s="166">
        <f>'C.+D. Baten'!E39</f>
        <v>0</v>
      </c>
      <c r="F32" s="166">
        <f>'C.+D. Baten'!F39</f>
        <v>0</v>
      </c>
      <c r="G32" s="166">
        <f>'C.+D. Baten'!G39</f>
        <v>0</v>
      </c>
      <c r="H32" s="166">
        <f>+SUM(D32:G32)</f>
        <v>0</v>
      </c>
    </row>
    <row r="33" spans="1:8" x14ac:dyDescent="0.2">
      <c r="B33" s="182" t="s">
        <v>124</v>
      </c>
      <c r="C33" s="164" t="s">
        <v>125</v>
      </c>
      <c r="D33" s="98">
        <f>'C.+D. Baten'!D41</f>
        <v>0</v>
      </c>
      <c r="E33" s="98">
        <f>'C.+D. Baten'!E41</f>
        <v>0</v>
      </c>
      <c r="F33" s="98">
        <f>'C.+D. Baten'!F41</f>
        <v>0</v>
      </c>
      <c r="G33" s="98">
        <f>'C.+D. Baten'!G41</f>
        <v>0</v>
      </c>
      <c r="H33" s="98">
        <f>+SUM(D33:G33)</f>
        <v>0</v>
      </c>
    </row>
    <row r="34" spans="1:8" s="1" customFormat="1" x14ac:dyDescent="0.2">
      <c r="A34" s="15"/>
      <c r="B34" s="165"/>
      <c r="C34" s="165" t="s">
        <v>126</v>
      </c>
      <c r="D34" s="167">
        <f>SUM(D29:D33)</f>
        <v>0</v>
      </c>
      <c r="E34" s="167">
        <f t="shared" ref="E34:H34" si="1">SUM(E29:E33)</f>
        <v>0</v>
      </c>
      <c r="F34" s="167">
        <f t="shared" si="1"/>
        <v>0</v>
      </c>
      <c r="G34" s="167">
        <f t="shared" si="1"/>
        <v>0</v>
      </c>
      <c r="H34" s="167">
        <f t="shared" si="1"/>
        <v>0</v>
      </c>
    </row>
    <row r="35" spans="1:8" x14ac:dyDescent="0.2">
      <c r="B35" s="164"/>
      <c r="C35" s="165"/>
      <c r="D35" s="166"/>
      <c r="E35" s="166"/>
      <c r="F35" s="166"/>
      <c r="G35" s="166"/>
      <c r="H35" s="166"/>
    </row>
    <row r="36" spans="1:8" s="33" customFormat="1" ht="16" x14ac:dyDescent="0.2">
      <c r="A36" s="43"/>
      <c r="B36" s="168" t="s">
        <v>68</v>
      </c>
      <c r="C36" s="168"/>
      <c r="D36" s="127">
        <f>+D24+D26+D34</f>
        <v>0</v>
      </c>
      <c r="E36" s="127">
        <f t="shared" ref="E36:G36" si="2">+E24+E26+E34</f>
        <v>0</v>
      </c>
      <c r="F36" s="127">
        <f t="shared" si="2"/>
        <v>0</v>
      </c>
      <c r="G36" s="127">
        <f t="shared" si="2"/>
        <v>0</v>
      </c>
      <c r="H36" s="127">
        <f t="shared" ref="H36" si="3">+H24+H26+H34</f>
        <v>0</v>
      </c>
    </row>
    <row r="37" spans="1:8" x14ac:dyDescent="0.2">
      <c r="B37" s="164"/>
      <c r="C37" s="164"/>
      <c r="D37" s="166"/>
      <c r="E37" s="166"/>
      <c r="F37" s="166"/>
      <c r="G37" s="166"/>
      <c r="H37" s="166"/>
    </row>
    <row r="38" spans="1:8" ht="16" x14ac:dyDescent="0.2">
      <c r="B38" s="181" t="s">
        <v>127</v>
      </c>
      <c r="C38" s="164"/>
      <c r="D38" s="166"/>
      <c r="E38" s="166"/>
      <c r="F38" s="166"/>
      <c r="G38" s="166"/>
      <c r="H38" s="166"/>
    </row>
    <row r="39" spans="1:8" x14ac:dyDescent="0.2">
      <c r="B39" s="164"/>
      <c r="C39" s="165" t="s">
        <v>73</v>
      </c>
      <c r="D39" s="166"/>
      <c r="E39" s="166"/>
      <c r="F39" s="166"/>
      <c r="G39" s="166"/>
      <c r="H39" s="166"/>
    </row>
    <row r="40" spans="1:8" x14ac:dyDescent="0.2">
      <c r="B40" s="182" t="s">
        <v>21</v>
      </c>
      <c r="C40" s="164" t="s">
        <v>96</v>
      </c>
      <c r="D40" s="166">
        <f>'C.+D. Baten'!D55</f>
        <v>0</v>
      </c>
      <c r="E40" s="166">
        <f>'C.+D. Baten'!E55</f>
        <v>0</v>
      </c>
      <c r="F40" s="166">
        <f>'C.+D. Baten'!F55</f>
        <v>0</v>
      </c>
      <c r="G40" s="166">
        <f>'C.+D. Baten'!G55</f>
        <v>0</v>
      </c>
      <c r="H40" s="166">
        <f>+SUM(D40:G40)</f>
        <v>0</v>
      </c>
    </row>
    <row r="41" spans="1:8" x14ac:dyDescent="0.2">
      <c r="B41" s="182" t="s">
        <v>20</v>
      </c>
      <c r="C41" s="164" t="s">
        <v>74</v>
      </c>
      <c r="D41" s="166">
        <f>'C.+D. Baten'!D66</f>
        <v>0</v>
      </c>
      <c r="E41" s="166">
        <f>'C.+D. Baten'!E66</f>
        <v>0</v>
      </c>
      <c r="F41" s="166">
        <f>'C.+D. Baten'!F66</f>
        <v>0</v>
      </c>
      <c r="G41" s="166">
        <f>'C.+D. Baten'!G66</f>
        <v>0</v>
      </c>
      <c r="H41" s="166">
        <f>+SUM(D41:G41)</f>
        <v>0</v>
      </c>
    </row>
    <row r="42" spans="1:8" x14ac:dyDescent="0.2">
      <c r="B42" s="182" t="s">
        <v>41</v>
      </c>
      <c r="C42" s="164" t="s">
        <v>75</v>
      </c>
      <c r="D42" s="166">
        <f>'C.+D. Baten'!D77</f>
        <v>0</v>
      </c>
      <c r="E42" s="166">
        <f>'C.+D. Baten'!E77</f>
        <v>0</v>
      </c>
      <c r="F42" s="166">
        <f>'C.+D. Baten'!F77</f>
        <v>0</v>
      </c>
      <c r="G42" s="166">
        <f>'C.+D. Baten'!G77</f>
        <v>0</v>
      </c>
      <c r="H42" s="166">
        <f>+SUM(D42:G42)</f>
        <v>0</v>
      </c>
    </row>
    <row r="43" spans="1:8" x14ac:dyDescent="0.2">
      <c r="B43" s="182" t="s">
        <v>42</v>
      </c>
      <c r="C43" s="164" t="s">
        <v>76</v>
      </c>
      <c r="D43" s="166">
        <f>'C.+D. Baten'!D88</f>
        <v>0</v>
      </c>
      <c r="E43" s="166">
        <f>'C.+D. Baten'!E88</f>
        <v>0</v>
      </c>
      <c r="F43" s="166">
        <f>'C.+D. Baten'!F88</f>
        <v>0</v>
      </c>
      <c r="G43" s="166">
        <f>'C.+D. Baten'!G88</f>
        <v>0</v>
      </c>
      <c r="H43" s="166">
        <f>+SUM(D43:G43)</f>
        <v>0</v>
      </c>
    </row>
    <row r="44" spans="1:8" x14ac:dyDescent="0.2">
      <c r="B44" s="182" t="s">
        <v>43</v>
      </c>
      <c r="C44" s="164" t="s">
        <v>77</v>
      </c>
      <c r="D44" s="166">
        <f>'C.+D. Baten'!D98</f>
        <v>0</v>
      </c>
      <c r="E44" s="166">
        <f>'C.+D. Baten'!E98</f>
        <v>0</v>
      </c>
      <c r="F44" s="166">
        <f>'C.+D. Baten'!F98</f>
        <v>0</v>
      </c>
      <c r="G44" s="166">
        <f>'C.+D. Baten'!G98</f>
        <v>0</v>
      </c>
      <c r="H44" s="166">
        <f>+SUM(D44:G44)</f>
        <v>0</v>
      </c>
    </row>
    <row r="45" spans="1:8" x14ac:dyDescent="0.2">
      <c r="B45" s="182"/>
      <c r="C45" s="164"/>
      <c r="D45" s="166"/>
      <c r="E45" s="166"/>
      <c r="F45" s="166"/>
      <c r="G45" s="166"/>
      <c r="H45" s="166"/>
    </row>
    <row r="46" spans="1:8" s="33" customFormat="1" ht="16" x14ac:dyDescent="0.2">
      <c r="A46" s="43"/>
      <c r="B46" s="168" t="s">
        <v>66</v>
      </c>
      <c r="C46" s="168"/>
      <c r="D46" s="127">
        <f>SUM(D40:D44)</f>
        <v>0</v>
      </c>
      <c r="E46" s="127">
        <f t="shared" ref="E46:G46" si="4">SUM(E40:E44)</f>
        <v>0</v>
      </c>
      <c r="F46" s="127">
        <f t="shared" si="4"/>
        <v>0</v>
      </c>
      <c r="G46" s="127">
        <f t="shared" si="4"/>
        <v>0</v>
      </c>
      <c r="H46" s="127">
        <f t="shared" ref="H46" si="5">SUM(H40:H44)</f>
        <v>0</v>
      </c>
    </row>
    <row r="47" spans="1:8" x14ac:dyDescent="0.2">
      <c r="B47" s="13"/>
      <c r="C47" s="13"/>
      <c r="D47" s="9"/>
      <c r="E47" s="9"/>
      <c r="F47" s="9"/>
      <c r="G47" s="9"/>
      <c r="H47" s="9"/>
    </row>
    <row r="48" spans="1:8" s="4" customFormat="1" ht="16" x14ac:dyDescent="0.2">
      <c r="A48" s="21"/>
      <c r="B48" s="169" t="s">
        <v>67</v>
      </c>
      <c r="C48" s="169"/>
      <c r="D48" s="170">
        <f>+D36+D46</f>
        <v>0</v>
      </c>
      <c r="E48" s="170">
        <f t="shared" ref="E48:G48" si="6">+E36+E46</f>
        <v>0</v>
      </c>
      <c r="F48" s="170">
        <f t="shared" si="6"/>
        <v>0</v>
      </c>
      <c r="G48" s="170">
        <f t="shared" si="6"/>
        <v>0</v>
      </c>
      <c r="H48" s="170">
        <f t="shared" ref="H48" si="7">+H36+H46</f>
        <v>0</v>
      </c>
    </row>
    <row r="49" spans="1:8" x14ac:dyDescent="0.2">
      <c r="D49" s="5"/>
      <c r="E49" s="5"/>
      <c r="F49" s="5"/>
      <c r="G49" s="5"/>
      <c r="H49" s="5"/>
    </row>
    <row r="50" spans="1:8" x14ac:dyDescent="0.2">
      <c r="D50" s="5"/>
      <c r="E50" s="5"/>
      <c r="F50" s="5"/>
      <c r="G50" s="5"/>
      <c r="H50" s="5"/>
    </row>
    <row r="51" spans="1:8" ht="16" x14ac:dyDescent="0.2">
      <c r="B51" s="184" t="s">
        <v>46</v>
      </c>
      <c r="C51" s="171"/>
      <c r="D51" s="172">
        <f>+D48-D16</f>
        <v>0</v>
      </c>
      <c r="E51" s="172">
        <f t="shared" ref="E51:G51" si="8">+E48-E16</f>
        <v>0</v>
      </c>
      <c r="F51" s="172">
        <f t="shared" si="8"/>
        <v>0</v>
      </c>
      <c r="G51" s="172">
        <f t="shared" si="8"/>
        <v>0</v>
      </c>
      <c r="H51" s="172">
        <f>SUM(D51:G51)</f>
        <v>0</v>
      </c>
    </row>
    <row r="52" spans="1:8" ht="16" x14ac:dyDescent="0.2">
      <c r="B52" s="185" t="s">
        <v>24</v>
      </c>
      <c r="C52" s="32"/>
      <c r="D52" s="173">
        <v>0</v>
      </c>
      <c r="E52" s="173">
        <v>0</v>
      </c>
      <c r="F52" s="173">
        <v>0</v>
      </c>
      <c r="G52" s="173">
        <v>0</v>
      </c>
      <c r="H52" s="174">
        <f>SUM(D52:G52)</f>
        <v>0</v>
      </c>
    </row>
    <row r="53" spans="1:8" x14ac:dyDescent="0.2">
      <c r="D53" s="5"/>
      <c r="E53" s="5"/>
      <c r="F53" s="5"/>
      <c r="G53" s="5"/>
      <c r="H53" s="5"/>
    </row>
    <row r="54" spans="1:8" s="4" customFormat="1" ht="16" x14ac:dyDescent="0.2">
      <c r="A54" s="21"/>
      <c r="B54" s="34" t="s">
        <v>128</v>
      </c>
      <c r="C54" s="35"/>
      <c r="D54" s="36">
        <f>D51-D52</f>
        <v>0</v>
      </c>
      <c r="E54" s="36">
        <f t="shared" ref="E54:G54" si="9">E51-E52</f>
        <v>0</v>
      </c>
      <c r="F54" s="36">
        <f t="shared" si="9"/>
        <v>0</v>
      </c>
      <c r="G54" s="36">
        <f t="shared" si="9"/>
        <v>0</v>
      </c>
      <c r="H54" s="36">
        <f>SUM(D54:G54)</f>
        <v>0</v>
      </c>
    </row>
    <row r="56" spans="1:8" x14ac:dyDescent="0.2">
      <c r="B56" s="187" t="s">
        <v>129</v>
      </c>
      <c r="C56" s="187"/>
      <c r="D56" s="186"/>
      <c r="E56" s="186"/>
      <c r="F56" s="186"/>
      <c r="G56" s="186"/>
      <c r="H56" s="188" t="e">
        <f>H54/H16</f>
        <v>#DIV/0!</v>
      </c>
    </row>
    <row r="57" spans="1:8" x14ac:dyDescent="0.2">
      <c r="B57" s="187" t="s">
        <v>130</v>
      </c>
      <c r="C57" s="187"/>
      <c r="D57" s="186"/>
      <c r="E57" s="186"/>
      <c r="F57" s="186"/>
      <c r="G57" s="186"/>
      <c r="H57" s="188" t="e">
        <f>(H54+H40)/H16</f>
        <v>#DIV/0!</v>
      </c>
    </row>
  </sheetData>
  <conditionalFormatting sqref="H56:H57">
    <cfRule type="cellIs" dxfId="0" priority="1" operator="greaterThan">
      <formula>0.8</formula>
    </cfRule>
  </conditionalFormatting>
  <printOptions gridLines="1"/>
  <pageMargins left="0.70866141732283472" right="0.70866141732283472" top="0.74803149606299213" bottom="0.74803149606299213" header="0.31496062992125984" footer="0.31496062992125984"/>
  <pageSetup paperSize="9" scale="5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F16AA-5EDA-184A-B997-93B1782BCED4}">
  <dimension ref="B1:H25"/>
  <sheetViews>
    <sheetView workbookViewId="0">
      <selection activeCell="B30" sqref="B30"/>
    </sheetView>
  </sheetViews>
  <sheetFormatPr baseColWidth="10" defaultRowHeight="15" x14ac:dyDescent="0.2"/>
  <cols>
    <col min="1" max="1" width="2.83203125" customWidth="1"/>
    <col min="2" max="2" width="49.83203125" bestFit="1" customWidth="1"/>
    <col min="4" max="8" width="15.83203125" customWidth="1"/>
  </cols>
  <sheetData>
    <row r="1" spans="2:8" ht="16" x14ac:dyDescent="0.2">
      <c r="B1" s="18" t="s">
        <v>164</v>
      </c>
      <c r="C1" s="19"/>
      <c r="D1" s="19"/>
      <c r="E1" s="19"/>
      <c r="F1" s="19"/>
      <c r="G1" s="19"/>
      <c r="H1" s="19"/>
    </row>
    <row r="2" spans="2:8" s="223" customFormat="1" ht="72" customHeight="1" thickBot="1" x14ac:dyDescent="0.25">
      <c r="B2" s="222" t="s">
        <v>163</v>
      </c>
      <c r="C2" s="222"/>
      <c r="D2" s="222"/>
      <c r="E2" s="222"/>
      <c r="F2" s="222"/>
      <c r="G2" s="222"/>
      <c r="H2" s="222"/>
    </row>
    <row r="3" spans="2:8" s="125" customFormat="1" ht="16" x14ac:dyDescent="0.2">
      <c r="B3" s="189" t="s">
        <v>141</v>
      </c>
      <c r="C3" s="190" t="s">
        <v>133</v>
      </c>
      <c r="D3" s="191" t="s">
        <v>142</v>
      </c>
      <c r="E3" s="194" t="s">
        <v>143</v>
      </c>
      <c r="F3" s="194"/>
      <c r="G3" s="194"/>
      <c r="H3" s="195"/>
    </row>
    <row r="4" spans="2:8" ht="16" thickBot="1" x14ac:dyDescent="0.25">
      <c r="B4" s="118"/>
      <c r="C4" s="119"/>
      <c r="D4" s="119"/>
      <c r="E4" s="120" t="s">
        <v>145</v>
      </c>
      <c r="F4" s="120" t="s">
        <v>149</v>
      </c>
      <c r="G4" s="120" t="s">
        <v>146</v>
      </c>
      <c r="H4" s="121" t="s">
        <v>147</v>
      </c>
    </row>
    <row r="5" spans="2:8" x14ac:dyDescent="0.2">
      <c r="B5" s="115"/>
      <c r="C5" s="116"/>
      <c r="D5" s="116"/>
      <c r="E5" s="116"/>
      <c r="F5" s="116"/>
      <c r="G5" s="116"/>
      <c r="H5" s="117"/>
    </row>
    <row r="6" spans="2:8" x14ac:dyDescent="0.2">
      <c r="B6" s="122"/>
      <c r="C6" s="123"/>
      <c r="D6" s="123"/>
      <c r="E6" s="123"/>
      <c r="F6" s="123"/>
      <c r="G6" s="123"/>
      <c r="H6" s="124"/>
    </row>
    <row r="7" spans="2:8" x14ac:dyDescent="0.2">
      <c r="B7" s="110"/>
      <c r="C7" s="109"/>
      <c r="D7" s="109"/>
      <c r="E7" s="109"/>
      <c r="F7" s="109"/>
      <c r="G7" s="109"/>
      <c r="H7" s="113"/>
    </row>
    <row r="8" spans="2:8" x14ac:dyDescent="0.2">
      <c r="B8" s="122"/>
      <c r="C8" s="123"/>
      <c r="D8" s="123"/>
      <c r="E8" s="123"/>
      <c r="F8" s="123"/>
      <c r="G8" s="123"/>
      <c r="H8" s="124"/>
    </row>
    <row r="9" spans="2:8" x14ac:dyDescent="0.2">
      <c r="B9" s="110"/>
      <c r="C9" s="109"/>
      <c r="D9" s="109"/>
      <c r="E9" s="109"/>
      <c r="F9" s="109"/>
      <c r="G9" s="109"/>
      <c r="H9" s="113"/>
    </row>
    <row r="10" spans="2:8" x14ac:dyDescent="0.2">
      <c r="B10" s="122"/>
      <c r="C10" s="123"/>
      <c r="D10" s="123"/>
      <c r="E10" s="123"/>
      <c r="F10" s="123"/>
      <c r="G10" s="123"/>
      <c r="H10" s="124"/>
    </row>
    <row r="11" spans="2:8" x14ac:dyDescent="0.2">
      <c r="B11" s="110"/>
      <c r="C11" s="109"/>
      <c r="D11" s="109"/>
      <c r="E11" s="109"/>
      <c r="F11" s="109"/>
      <c r="G11" s="109"/>
      <c r="H11" s="113"/>
    </row>
    <row r="12" spans="2:8" x14ac:dyDescent="0.2">
      <c r="B12" s="122"/>
      <c r="C12" s="123"/>
      <c r="D12" s="123"/>
      <c r="E12" s="123"/>
      <c r="F12" s="123"/>
      <c r="G12" s="123"/>
      <c r="H12" s="124"/>
    </row>
    <row r="13" spans="2:8" x14ac:dyDescent="0.2">
      <c r="B13" s="110"/>
      <c r="C13" s="109"/>
      <c r="D13" s="109"/>
      <c r="E13" s="109"/>
      <c r="F13" s="109"/>
      <c r="G13" s="109"/>
      <c r="H13" s="113"/>
    </row>
    <row r="14" spans="2:8" x14ac:dyDescent="0.2">
      <c r="B14" s="122"/>
      <c r="C14" s="123"/>
      <c r="D14" s="123"/>
      <c r="E14" s="123"/>
      <c r="F14" s="123"/>
      <c r="G14" s="123"/>
      <c r="H14" s="124"/>
    </row>
    <row r="15" spans="2:8" x14ac:dyDescent="0.2">
      <c r="B15" s="110"/>
      <c r="C15" s="109"/>
      <c r="D15" s="109"/>
      <c r="E15" s="109"/>
      <c r="F15" s="109"/>
      <c r="G15" s="109"/>
      <c r="H15" s="113"/>
    </row>
    <row r="16" spans="2:8" x14ac:dyDescent="0.2">
      <c r="B16" s="122"/>
      <c r="C16" s="123"/>
      <c r="D16" s="123"/>
      <c r="E16" s="123"/>
      <c r="F16" s="123"/>
      <c r="G16" s="123"/>
      <c r="H16" s="124"/>
    </row>
    <row r="17" spans="2:8" x14ac:dyDescent="0.2">
      <c r="B17" s="110"/>
      <c r="C17" s="109"/>
      <c r="D17" s="109"/>
      <c r="E17" s="109"/>
      <c r="F17" s="109"/>
      <c r="G17" s="109"/>
      <c r="H17" s="113"/>
    </row>
    <row r="18" spans="2:8" x14ac:dyDescent="0.2">
      <c r="B18" s="122"/>
      <c r="C18" s="123"/>
      <c r="D18" s="123"/>
      <c r="E18" s="123"/>
      <c r="F18" s="123"/>
      <c r="G18" s="123"/>
      <c r="H18" s="124"/>
    </row>
    <row r="19" spans="2:8" x14ac:dyDescent="0.2">
      <c r="B19" s="110"/>
      <c r="C19" s="109"/>
      <c r="D19" s="109"/>
      <c r="E19" s="109"/>
      <c r="F19" s="109"/>
      <c r="G19" s="109"/>
      <c r="H19" s="113"/>
    </row>
    <row r="20" spans="2:8" x14ac:dyDescent="0.2">
      <c r="B20" s="122"/>
      <c r="C20" s="123"/>
      <c r="D20" s="123"/>
      <c r="E20" s="123"/>
      <c r="F20" s="123"/>
      <c r="G20" s="123"/>
      <c r="H20" s="124"/>
    </row>
    <row r="21" spans="2:8" x14ac:dyDescent="0.2">
      <c r="B21" s="110"/>
      <c r="C21" s="109"/>
      <c r="D21" s="109"/>
      <c r="E21" s="109"/>
      <c r="F21" s="109"/>
      <c r="G21" s="109"/>
      <c r="H21" s="113"/>
    </row>
    <row r="22" spans="2:8" x14ac:dyDescent="0.2">
      <c r="B22" s="122"/>
      <c r="C22" s="123"/>
      <c r="D22" s="123"/>
      <c r="E22" s="123"/>
      <c r="F22" s="123"/>
      <c r="G22" s="123"/>
      <c r="H22" s="124"/>
    </row>
    <row r="23" spans="2:8" x14ac:dyDescent="0.2">
      <c r="B23" s="110"/>
      <c r="C23" s="109"/>
      <c r="D23" s="109"/>
      <c r="E23" s="109"/>
      <c r="F23" s="109"/>
      <c r="G23" s="109"/>
      <c r="H23" s="113"/>
    </row>
    <row r="24" spans="2:8" x14ac:dyDescent="0.2">
      <c r="B24" s="122"/>
      <c r="C24" s="123"/>
      <c r="D24" s="123"/>
      <c r="E24" s="123"/>
      <c r="F24" s="123"/>
      <c r="G24" s="123"/>
      <c r="H24" s="124"/>
    </row>
    <row r="25" spans="2:8" ht="16" thickBot="1" x14ac:dyDescent="0.25">
      <c r="B25" s="111"/>
      <c r="C25" s="112"/>
      <c r="D25" s="112"/>
      <c r="E25" s="112"/>
      <c r="F25" s="112"/>
      <c r="G25" s="112"/>
      <c r="H25" s="114"/>
    </row>
  </sheetData>
  <mergeCells count="2">
    <mergeCell ref="E3:H3"/>
    <mergeCell ref="B2:H2"/>
  </mergeCells>
  <dataValidations disablePrompts="1" count="2">
    <dataValidation type="list" allowBlank="1" showInputMessage="1" showErrorMessage="1" sqref="D5:D25" xr:uid="{552A2D98-E3FF-FB42-8C1E-6B8F6E40771B}">
      <formula1>"audiovisuele productie, documentaire, evenement, expertmeeting, festival, game, manifestatie, onderzoek, ontwerpwedstrijd, open oproep, praktijkontwikkeling, presentatie, programma, publicatie, symposium, tentoonstelling, website / applicatie, anders"</formula1>
    </dataValidation>
    <dataValidation type="list" allowBlank="1" showInputMessage="1" showErrorMessage="1" sqref="C5:C25" xr:uid="{59FF1E57-829D-B04C-8308-A34EB38C0FC3}">
      <formula1>"2021,2022,2023,2024"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Werkbladen</vt:lpstr>
      </vt:variant>
      <vt:variant>
        <vt:i4>5</vt:i4>
      </vt:variant>
      <vt:variant>
        <vt:lpstr>Benoemde bereiken</vt:lpstr>
      </vt:variant>
      <vt:variant>
        <vt:i4>1</vt:i4>
      </vt:variant>
    </vt:vector>
  </HeadingPairs>
  <TitlesOfParts>
    <vt:vector size="6" baseType="lpstr">
      <vt:lpstr>A. Activiteitenlasten</vt:lpstr>
      <vt:lpstr>B. Beheerslasten</vt:lpstr>
      <vt:lpstr>C.+D. Baten</vt:lpstr>
      <vt:lpstr>E. Samenvatting</vt:lpstr>
      <vt:lpstr>F. Activiteitenoverzicht</vt:lpstr>
      <vt:lpstr>'A. Activiteitenlasten'!Afdruktitels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Odilia Arlaud</dc:creator>
  <cp:lastModifiedBy>Microsoft Office User</cp:lastModifiedBy>
  <cp:lastPrinted>2018-08-30T13:14:11Z</cp:lastPrinted>
  <dcterms:created xsi:type="dcterms:W3CDTF">2018-08-20T13:48:19Z</dcterms:created>
  <dcterms:modified xsi:type="dcterms:W3CDTF">2020-02-27T12:41:09Z</dcterms:modified>
</cp:coreProperties>
</file>